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firstSheet="5" activeTab="5"/>
  </bookViews>
  <sheets>
    <sheet name="danhsach" sheetId="1" state="hidden" r:id="rId1"/>
    <sheet name="DSP1" sheetId="2" state="hidden" r:id="rId2"/>
    <sheet name="DSP2" sheetId="3" state="hidden" r:id="rId3"/>
    <sheet name="DSP3" sheetId="4" state="hidden" r:id="rId4"/>
    <sheet name="DSP4" sheetId="5" state="hidden" r:id="rId5"/>
    <sheet name="DS_P1" sheetId="6" r:id="rId6"/>
    <sheet name="DS_P2" sheetId="7" r:id="rId7"/>
    <sheet name="DS_P3" sheetId="8" r:id="rId8"/>
    <sheet name="DS_P4" sheetId="9" r:id="rId9"/>
  </sheets>
  <definedNames>
    <definedName name="_xlnm.Print_Titles" localSheetId="0">'danhsach'!$1:$2</definedName>
  </definedNames>
  <calcPr fullCalcOnLoad="1"/>
</workbook>
</file>

<file path=xl/sharedStrings.xml><?xml version="1.0" encoding="utf-8"?>
<sst xmlns="http://schemas.openxmlformats.org/spreadsheetml/2006/main" count="762" uniqueCount="496">
  <si>
    <t>SỞ GIÁO DỤC VÀ ĐÀO TẠO ĐĂK NÔNG</t>
  </si>
  <si>
    <t>Stt</t>
  </si>
  <si>
    <t>Họ và tên</t>
  </si>
  <si>
    <t>Nơi sinh</t>
  </si>
  <si>
    <t>Thường trú</t>
  </si>
  <si>
    <t>Huyện</t>
  </si>
  <si>
    <t>Tỉnh</t>
  </si>
  <si>
    <t>TT</t>
  </si>
  <si>
    <t>SBD</t>
  </si>
  <si>
    <t>Ghi chú</t>
  </si>
  <si>
    <t>STT</t>
  </si>
  <si>
    <t>HỌ LÓT</t>
  </si>
  <si>
    <t>TÊN</t>
  </si>
  <si>
    <t>SỐ BD</t>
  </si>
  <si>
    <t>GHI CHÚ</t>
  </si>
  <si>
    <t>DANH SÁCH PHÒNG 01</t>
  </si>
  <si>
    <t>DANH SÁCH PHÒNG 02</t>
  </si>
  <si>
    <t>NGÀY SINH</t>
  </si>
  <si>
    <t xml:space="preserve">HỘI ĐỒNG KIỂM TRA VÀ CẤP CHỨNG CHỈ </t>
  </si>
  <si>
    <t>HỌ VÀ TÊN</t>
  </si>
  <si>
    <t>PHÓ BAN</t>
  </si>
  <si>
    <t>DANH SÁCH PHÒNG THI TẾNG M'NÔNG</t>
  </si>
  <si>
    <t>MÔN KIỂM TRA: TIẾNG M'NÔNG</t>
  </si>
  <si>
    <t>TIẾNG M'NÔNG</t>
  </si>
  <si>
    <t>Viết</t>
  </si>
  <si>
    <t xml:space="preserve"> </t>
  </si>
  <si>
    <t>Số điện thoại
liên hệ</t>
  </si>
  <si>
    <t>Ngày sinh</t>
  </si>
  <si>
    <t>Nghe hiểu</t>
  </si>
  <si>
    <t>Vấn đáp</t>
  </si>
  <si>
    <t>SỞ GIÁO DỤC VÀ ĐÀO TẠO ĐẮK NÔNG</t>
  </si>
  <si>
    <t>TRUNG TÂM GDTX - NGOẠI NGỮ, TIN HỌC TỈNH</t>
  </si>
  <si>
    <t>DANH SÁCH PHÒNG 03</t>
  </si>
  <si>
    <t>ĐIỂM THI: TRUNG TÂM GDTX-NN,TH TỈNH</t>
  </si>
  <si>
    <t>Bình</t>
  </si>
  <si>
    <t>Quảng Nam</t>
  </si>
  <si>
    <t>DANH SÁCH PHÒNG 04</t>
  </si>
  <si>
    <t>Vinh</t>
  </si>
  <si>
    <t>Lạng Sơn</t>
  </si>
  <si>
    <t>Quảng Bình</t>
  </si>
  <si>
    <t>Đăk Lăk</t>
  </si>
  <si>
    <t>Đắk Nông</t>
  </si>
  <si>
    <t>Đăk Lắk</t>
  </si>
  <si>
    <t>Trương Văn</t>
  </si>
  <si>
    <t>Nguyễn Văn</t>
  </si>
  <si>
    <t>Thái Bình</t>
  </si>
  <si>
    <t>Hoàng</t>
  </si>
  <si>
    <t>Cường</t>
  </si>
  <si>
    <t>Nguyễn Thị</t>
  </si>
  <si>
    <t>Dung</t>
  </si>
  <si>
    <t>Hà Tĩnh</t>
  </si>
  <si>
    <t>Bùi Văn</t>
  </si>
  <si>
    <t>Dũng</t>
  </si>
  <si>
    <t>Quảng Ngãi</t>
  </si>
  <si>
    <t>Duy</t>
  </si>
  <si>
    <t>Nghệ An</t>
  </si>
  <si>
    <t>Duyên</t>
  </si>
  <si>
    <t>Dương</t>
  </si>
  <si>
    <t>Thanh Hóa</t>
  </si>
  <si>
    <t>Phan Văn</t>
  </si>
  <si>
    <t>Nam Định</t>
  </si>
  <si>
    <t>Giang</t>
  </si>
  <si>
    <t>Hà</t>
  </si>
  <si>
    <t>Hải</t>
  </si>
  <si>
    <t>Hạnh</t>
  </si>
  <si>
    <t>Hà tĩnh</t>
  </si>
  <si>
    <t>Hiền</t>
  </si>
  <si>
    <t>Phạm Thị</t>
  </si>
  <si>
    <t>Lê Thị</t>
  </si>
  <si>
    <t>Hùng</t>
  </si>
  <si>
    <t>Nguyễn Thị Thu</t>
  </si>
  <si>
    <t>Đắk Lắk</t>
  </si>
  <si>
    <t>Nguyễn Thị Xuân</t>
  </si>
  <si>
    <t>Khánh</t>
  </si>
  <si>
    <t>Hà Nội</t>
  </si>
  <si>
    <t>Lâm</t>
  </si>
  <si>
    <t>Quảng Trị</t>
  </si>
  <si>
    <t>Nguyễn Thị Kim</t>
  </si>
  <si>
    <t>Nguyễn Thành</t>
  </si>
  <si>
    <t>Lợi</t>
  </si>
  <si>
    <t>Lương</t>
  </si>
  <si>
    <t>Nam</t>
  </si>
  <si>
    <t>Ninh Bình</t>
  </si>
  <si>
    <t>Đăk Nông</t>
  </si>
  <si>
    <t>Trần Thanh</t>
  </si>
  <si>
    <t>Ngọc</t>
  </si>
  <si>
    <t>Nguyên</t>
  </si>
  <si>
    <t>Nhung</t>
  </si>
  <si>
    <t>Oanh</t>
  </si>
  <si>
    <t>Phương</t>
  </si>
  <si>
    <t>Phú Thọ</t>
  </si>
  <si>
    <t>Phượng</t>
  </si>
  <si>
    <t>Quang</t>
  </si>
  <si>
    <t>Nguyễn Hồng</t>
  </si>
  <si>
    <t>Quân</t>
  </si>
  <si>
    <t>Quý</t>
  </si>
  <si>
    <t>Sơn</t>
  </si>
  <si>
    <t>Trần Thị</t>
  </si>
  <si>
    <t>Tân</t>
  </si>
  <si>
    <t>Tuấn</t>
  </si>
  <si>
    <t>Thanh</t>
  </si>
  <si>
    <t>Thảo</t>
  </si>
  <si>
    <t>Thắng</t>
  </si>
  <si>
    <t>Lê Đình</t>
  </si>
  <si>
    <t>Thủy</t>
  </si>
  <si>
    <t>Trang</t>
  </si>
  <si>
    <t>Mai Xuân</t>
  </si>
  <si>
    <t>Trường</t>
  </si>
  <si>
    <t>Hà Thị</t>
  </si>
  <si>
    <t>Vân</t>
  </si>
  <si>
    <t>Tuyên Quang</t>
  </si>
  <si>
    <t>Trần Văn</t>
  </si>
  <si>
    <t>Ái</t>
  </si>
  <si>
    <t>Vũ Văn</t>
  </si>
  <si>
    <t>Ân</t>
  </si>
  <si>
    <t>Nguyễn Xuân</t>
  </si>
  <si>
    <t>Hoàng Thanh</t>
  </si>
  <si>
    <t>Hồ Hoàng</t>
  </si>
  <si>
    <t>Dương Văn</t>
  </si>
  <si>
    <t>Châu</t>
  </si>
  <si>
    <t>Diệu</t>
  </si>
  <si>
    <t>Bình Định</t>
  </si>
  <si>
    <t>Thanh Hoá</t>
  </si>
  <si>
    <t>Lê Thị Thùy</t>
  </si>
  <si>
    <t>Đắk Lăk</t>
  </si>
  <si>
    <t>Trần Thị Thu</t>
  </si>
  <si>
    <t>Sang Quốc</t>
  </si>
  <si>
    <t>Hà</t>
  </si>
  <si>
    <t>Trà Vinh</t>
  </si>
  <si>
    <t>Hoàng Ngọc</t>
  </si>
  <si>
    <t>Phạm Bích</t>
  </si>
  <si>
    <t>Lê Doãn</t>
  </si>
  <si>
    <t>Hằng</t>
  </si>
  <si>
    <t>Bùi Thị Thúy</t>
  </si>
  <si>
    <t>Hiển</t>
  </si>
  <si>
    <t>Lê Lưu Hồng</t>
  </si>
  <si>
    <t>Hiếu</t>
  </si>
  <si>
    <t>Khánh Hòa</t>
  </si>
  <si>
    <t>Lưu Việt</t>
  </si>
  <si>
    <t>Hợp</t>
  </si>
  <si>
    <t>Huế</t>
  </si>
  <si>
    <t>Hải Hưng</t>
  </si>
  <si>
    <t>Phạm Ngọc</t>
  </si>
  <si>
    <t>Dương Thị</t>
  </si>
  <si>
    <t>Huyền</t>
  </si>
  <si>
    <t>Lê Ngọc</t>
  </si>
  <si>
    <t>Lâm Đồng</t>
  </si>
  <si>
    <t>Hưng</t>
  </si>
  <si>
    <t>Hứa Thị</t>
  </si>
  <si>
    <t>Hưởng</t>
  </si>
  <si>
    <t>Kiện</t>
  </si>
  <si>
    <t>H</t>
  </si>
  <si>
    <t>Kim</t>
  </si>
  <si>
    <t>Hồ Thị Ái</t>
  </si>
  <si>
    <t>Khanh</t>
  </si>
  <si>
    <t>Lê Duy</t>
  </si>
  <si>
    <t>Gia lai</t>
  </si>
  <si>
    <t>Liên</t>
  </si>
  <si>
    <t>Y</t>
  </si>
  <si>
    <t>Liêng</t>
  </si>
  <si>
    <t>Nguyễn Thị Mỹ</t>
  </si>
  <si>
    <t>Linh</t>
  </si>
  <si>
    <t xml:space="preserve">Bình Phước </t>
  </si>
  <si>
    <t>Luân</t>
  </si>
  <si>
    <t>Luận</t>
  </si>
  <si>
    <t>Đặng Hoàng</t>
  </si>
  <si>
    <t>Mạnh</t>
  </si>
  <si>
    <t>Nguyễn Thị Ánh</t>
  </si>
  <si>
    <t>Minh</t>
  </si>
  <si>
    <t>Vũ Quang</t>
  </si>
  <si>
    <t>Trịnh Thị</t>
  </si>
  <si>
    <t>Mừng</t>
  </si>
  <si>
    <t xml:space="preserve">Nam Định </t>
  </si>
  <si>
    <t>Ngô Lục Thanh</t>
  </si>
  <si>
    <t>Phạm Thanh</t>
  </si>
  <si>
    <t>Nguyệt</t>
  </si>
  <si>
    <t>Võ Thị Tuyết</t>
  </si>
  <si>
    <t xml:space="preserve">Ninh Bình </t>
  </si>
  <si>
    <t>Ngô Thị Kim</t>
  </si>
  <si>
    <t>Nguyễn Đình</t>
  </si>
  <si>
    <t>Phong</t>
  </si>
  <si>
    <t>Sầm Thị Mai</t>
  </si>
  <si>
    <t>Lê Xuân</t>
  </si>
  <si>
    <t>Lê Đỗ Minh</t>
  </si>
  <si>
    <t>Ngô Hồng</t>
  </si>
  <si>
    <t>Bùi Công</t>
  </si>
  <si>
    <t>Văn Minh</t>
  </si>
  <si>
    <t>Đắk Nông</t>
  </si>
  <si>
    <t>H'</t>
  </si>
  <si>
    <t>Quyên</t>
  </si>
  <si>
    <t>Tâm</t>
  </si>
  <si>
    <t>Trần Nhật</t>
  </si>
  <si>
    <t>Bùi Quốc</t>
  </si>
  <si>
    <t>Tình</t>
  </si>
  <si>
    <t>Phạm</t>
  </si>
  <si>
    <t>Tuân</t>
  </si>
  <si>
    <t>Nguyễn Đăng</t>
  </si>
  <si>
    <t>Nguyễn Anh</t>
  </si>
  <si>
    <t>Hoàng Thị Thanh</t>
  </si>
  <si>
    <t>Tuyền</t>
  </si>
  <si>
    <t>Đỗ Trung</t>
  </si>
  <si>
    <t>Tuyển</t>
  </si>
  <si>
    <t>Thái</t>
  </si>
  <si>
    <t>Nguyễn Sỹ</t>
  </si>
  <si>
    <t>Vinh Việt</t>
  </si>
  <si>
    <t>Thìn</t>
  </si>
  <si>
    <t>Khương Lê Chí</t>
  </si>
  <si>
    <t>Thọ</t>
  </si>
  <si>
    <t>Thơ</t>
  </si>
  <si>
    <t>Thu</t>
  </si>
  <si>
    <t>Lê Thị Giải</t>
  </si>
  <si>
    <t>Thuận</t>
  </si>
  <si>
    <t>Lê Thị Xuân</t>
  </si>
  <si>
    <t>Thuỷ</t>
  </si>
  <si>
    <t>Phan Thị Thanh</t>
  </si>
  <si>
    <t>Thuý</t>
  </si>
  <si>
    <t>Thủy</t>
  </si>
  <si>
    <t>Đào Ngọc</t>
  </si>
  <si>
    <t>Đăk lăk</t>
  </si>
  <si>
    <t>Thứ</t>
  </si>
  <si>
    <t>Trần Thị Huyền</t>
  </si>
  <si>
    <t>Đỗ Thị Thuỳ</t>
  </si>
  <si>
    <t>Trần Hữu</t>
  </si>
  <si>
    <t>Trí</t>
  </si>
  <si>
    <t>Truyền</t>
  </si>
  <si>
    <t>Bắc giang</t>
  </si>
  <si>
    <t>Đỗ Thị Thu</t>
  </si>
  <si>
    <t>Uyên</t>
  </si>
  <si>
    <t>Nguyễn Thúy</t>
  </si>
  <si>
    <t>Nguyễn Thị Bích</t>
  </si>
  <si>
    <t>Võ Công Trí</t>
  </si>
  <si>
    <t>Viễn</t>
  </si>
  <si>
    <t>Nguyễn</t>
  </si>
  <si>
    <t>Việt</t>
  </si>
  <si>
    <t>Trần Thị Mỹ</t>
  </si>
  <si>
    <t>Ý</t>
  </si>
  <si>
    <t>Trần Thị Như</t>
  </si>
  <si>
    <t>Yến</t>
  </si>
  <si>
    <t>MN10122001</t>
  </si>
  <si>
    <t>MN10122002</t>
  </si>
  <si>
    <t>MN10122003</t>
  </si>
  <si>
    <t>MN10122004</t>
  </si>
  <si>
    <t>MN10122005</t>
  </si>
  <si>
    <t>MN10122006</t>
  </si>
  <si>
    <t>MN10122007</t>
  </si>
  <si>
    <t>MN10122008</t>
  </si>
  <si>
    <t>MN10122009</t>
  </si>
  <si>
    <t>MN10122010</t>
  </si>
  <si>
    <t>MN10122011</t>
  </si>
  <si>
    <t>MN10122012</t>
  </si>
  <si>
    <t>MN10122013</t>
  </si>
  <si>
    <t>MN10122014</t>
  </si>
  <si>
    <t>MN10122015</t>
  </si>
  <si>
    <t>MN10122016</t>
  </si>
  <si>
    <t>MN10122017</t>
  </si>
  <si>
    <t>MN10122018</t>
  </si>
  <si>
    <t>MN10122019</t>
  </si>
  <si>
    <t>MN10122020</t>
  </si>
  <si>
    <t>MN10122021</t>
  </si>
  <si>
    <t>MN10122022</t>
  </si>
  <si>
    <t>MN10122023</t>
  </si>
  <si>
    <t>MN10122024</t>
  </si>
  <si>
    <t>MN10122025</t>
  </si>
  <si>
    <t>MN10122026</t>
  </si>
  <si>
    <t>MN10122027</t>
  </si>
  <si>
    <t>MN10122028</t>
  </si>
  <si>
    <t>MN10122029</t>
  </si>
  <si>
    <t>MN10122030</t>
  </si>
  <si>
    <t>MN10122031</t>
  </si>
  <si>
    <t>MN10122032</t>
  </si>
  <si>
    <t>MN10122033</t>
  </si>
  <si>
    <t>MN10122034</t>
  </si>
  <si>
    <t>MN10122035</t>
  </si>
  <si>
    <t>MN10122036</t>
  </si>
  <si>
    <t>MN10122037</t>
  </si>
  <si>
    <t>MN10122038</t>
  </si>
  <si>
    <t>MN10122039</t>
  </si>
  <si>
    <t>MN10122040</t>
  </si>
  <si>
    <t>MN10122041</t>
  </si>
  <si>
    <t>MN10122042</t>
  </si>
  <si>
    <t>MN10122043</t>
  </si>
  <si>
    <t>MN10122044</t>
  </si>
  <si>
    <t>MN10122045</t>
  </si>
  <si>
    <t>MN10122046</t>
  </si>
  <si>
    <t>MN10122047</t>
  </si>
  <si>
    <t>MN10122048</t>
  </si>
  <si>
    <t>MN10122049</t>
  </si>
  <si>
    <t>MN10122050</t>
  </si>
  <si>
    <t>MN10122051</t>
  </si>
  <si>
    <t>MN10122052</t>
  </si>
  <si>
    <t>MN10122053</t>
  </si>
  <si>
    <t>MN10122054</t>
  </si>
  <si>
    <t>MN10122055</t>
  </si>
  <si>
    <t>MN10122056</t>
  </si>
  <si>
    <t>MN10122057</t>
  </si>
  <si>
    <t>MN10122058</t>
  </si>
  <si>
    <t>MN10122059</t>
  </si>
  <si>
    <t>MN10122060</t>
  </si>
  <si>
    <t>MN10122061</t>
  </si>
  <si>
    <t>MN10122062</t>
  </si>
  <si>
    <t>MN10122063</t>
  </si>
  <si>
    <t>MN10122064</t>
  </si>
  <si>
    <t>MN10122065</t>
  </si>
  <si>
    <t>MN10122066</t>
  </si>
  <si>
    <t>MN10122067</t>
  </si>
  <si>
    <t>MN10122068</t>
  </si>
  <si>
    <t>MN10122069</t>
  </si>
  <si>
    <t>MN10122070</t>
  </si>
  <si>
    <t>MN10122071</t>
  </si>
  <si>
    <t>MN10122072</t>
  </si>
  <si>
    <t>MN10122073</t>
  </si>
  <si>
    <t>MN10122074</t>
  </si>
  <si>
    <t>MN10122075</t>
  </si>
  <si>
    <t>MN10122076</t>
  </si>
  <si>
    <t>MN10122077</t>
  </si>
  <si>
    <t>MN10122078</t>
  </si>
  <si>
    <t>MN10122079</t>
  </si>
  <si>
    <t>MN10122080</t>
  </si>
  <si>
    <t>MN10122081</t>
  </si>
  <si>
    <t>MN10122082</t>
  </si>
  <si>
    <t>MN10122083</t>
  </si>
  <si>
    <t>MN10122084</t>
  </si>
  <si>
    <t>MN10122085</t>
  </si>
  <si>
    <t>MN10122086</t>
  </si>
  <si>
    <t>MN10122087</t>
  </si>
  <si>
    <t>MN10122088</t>
  </si>
  <si>
    <t>MN10122089</t>
  </si>
  <si>
    <t>MN10122090</t>
  </si>
  <si>
    <t>MN10122091</t>
  </si>
  <si>
    <t>MN10122092</t>
  </si>
  <si>
    <t>MN10122093</t>
  </si>
  <si>
    <t>MN10122094</t>
  </si>
  <si>
    <t>MN10122095</t>
  </si>
  <si>
    <t>MN10122096</t>
  </si>
  <si>
    <t>MN10122097</t>
  </si>
  <si>
    <t>MN10122098</t>
  </si>
  <si>
    <t>MN10122099</t>
  </si>
  <si>
    <t>MN10122100</t>
  </si>
  <si>
    <t>MN10122101</t>
  </si>
  <si>
    <t>MN10122102</t>
  </si>
  <si>
    <t>MN10122103</t>
  </si>
  <si>
    <t>MN10122104</t>
  </si>
  <si>
    <t>MN10122105</t>
  </si>
  <si>
    <t>MN10122106</t>
  </si>
  <si>
    <t>MN10122107</t>
  </si>
  <si>
    <t>MN10122108</t>
  </si>
  <si>
    <t>MN10122109</t>
  </si>
  <si>
    <t>MN10122110</t>
  </si>
  <si>
    <t>MN10122111</t>
  </si>
  <si>
    <t>MN10122112</t>
  </si>
  <si>
    <t>MN10122113</t>
  </si>
  <si>
    <t>MN10122114</t>
  </si>
  <si>
    <t>Chuyển sang khóa sau</t>
  </si>
  <si>
    <t>24/01/1991</t>
  </si>
  <si>
    <t>04/11/1986</t>
  </si>
  <si>
    <t>22/06/1987</t>
  </si>
  <si>
    <t>24/04/1995</t>
  </si>
  <si>
    <t>25/04/1987</t>
  </si>
  <si>
    <t>20/02/1990</t>
  </si>
  <si>
    <t>28/01/1998</t>
  </si>
  <si>
    <t>18/08/1995</t>
  </si>
  <si>
    <t>19/05/1990</t>
  </si>
  <si>
    <t>24/12/1992</t>
  </si>
  <si>
    <t>17/12/1990</t>
  </si>
  <si>
    <t>27/10/1982</t>
  </si>
  <si>
    <t>21/04/1987</t>
  </si>
  <si>
    <t>09/01/1995</t>
  </si>
  <si>
    <t>02/07/1993</t>
  </si>
  <si>
    <t>11/06/1977</t>
  </si>
  <si>
    <t>15/05/1994</t>
  </si>
  <si>
    <t>28/03/1990</t>
  </si>
  <si>
    <t>13/07/1989</t>
  </si>
  <si>
    <t>27/02/1984</t>
  </si>
  <si>
    <t>16/12/1989</t>
  </si>
  <si>
    <t>24/06/1998</t>
  </si>
  <si>
    <t>20/05/1985</t>
  </si>
  <si>
    <t>14/04/1998</t>
  </si>
  <si>
    <t>12/09/1983</t>
  </si>
  <si>
    <t>24/12/1982</t>
  </si>
  <si>
    <t>23/04/1991</t>
  </si>
  <si>
    <t>06/07/1990</t>
  </si>
  <si>
    <t>06/01/1993</t>
  </si>
  <si>
    <t>12/09/1986</t>
  </si>
  <si>
    <t>05/07/1989</t>
  </si>
  <si>
    <t>15/06/1998</t>
  </si>
  <si>
    <t>25/04/1997</t>
  </si>
  <si>
    <t>12/08/1993</t>
  </si>
  <si>
    <t>24/10/1989</t>
  </si>
  <si>
    <t>21/07/1984</t>
  </si>
  <si>
    <t>02/03/1976</t>
  </si>
  <si>
    <t>28/07/1981</t>
  </si>
  <si>
    <t>12/07/1992</t>
  </si>
  <si>
    <t>06/05/1989</t>
  </si>
  <si>
    <t>14/03/1989</t>
  </si>
  <si>
    <t>10/08/1989</t>
  </si>
  <si>
    <t>05/07/1972</t>
  </si>
  <si>
    <t>04/02/1985</t>
  </si>
  <si>
    <t>29/05/1989</t>
  </si>
  <si>
    <t>11/12/1986</t>
  </si>
  <si>
    <t>10/03/1985</t>
  </si>
  <si>
    <t>26/10/1997</t>
  </si>
  <si>
    <t>20/10/1990</t>
  </si>
  <si>
    <t>10/09/1993</t>
  </si>
  <si>
    <t>20/08/1997</t>
  </si>
  <si>
    <t>20/09/1993</t>
  </si>
  <si>
    <t>19/02/1999</t>
  </si>
  <si>
    <t>02/02/1989</t>
  </si>
  <si>
    <t>19/03/1989</t>
  </si>
  <si>
    <t>15/06/1988</t>
  </si>
  <si>
    <t>27/07/1990</t>
  </si>
  <si>
    <t>31/05/1988</t>
  </si>
  <si>
    <t>05/12/1983</t>
  </si>
  <si>
    <t>01/06/1988</t>
  </si>
  <si>
    <t>10/01/1978</t>
  </si>
  <si>
    <t>01/11/1982</t>
  </si>
  <si>
    <t>26/06/1997</t>
  </si>
  <si>
    <t>12/10/1994</t>
  </si>
  <si>
    <t>08/11/1992</t>
  </si>
  <si>
    <t>12/08/1996</t>
  </si>
  <si>
    <t>15/05/1985</t>
  </si>
  <si>
    <t>18/09/1997</t>
  </si>
  <si>
    <t>05/09/1989</t>
  </si>
  <si>
    <t>10/01/1984</t>
  </si>
  <si>
    <t>23/03/1986</t>
  </si>
  <si>
    <t>27/04/1980</t>
  </si>
  <si>
    <t>23/05/1991</t>
  </si>
  <si>
    <t>08/03/1980</t>
  </si>
  <si>
    <t>13/07/1987</t>
  </si>
  <si>
    <t>03/05/1996</t>
  </si>
  <si>
    <t>06/09/1999</t>
  </si>
  <si>
    <t>29/10/1983</t>
  </si>
  <si>
    <t>26/12/1996</t>
  </si>
  <si>
    <t>02/03/1988</t>
  </si>
  <si>
    <t>17/10/1992</t>
  </si>
  <si>
    <t>15/01/1991</t>
  </si>
  <si>
    <t>20/08/1986</t>
  </si>
  <si>
    <t>06/12/1987</t>
  </si>
  <si>
    <t>15/04/1992</t>
  </si>
  <si>
    <t>16/05/1985</t>
  </si>
  <si>
    <t>26/09/1990</t>
  </si>
  <si>
    <t>15/06/1989</t>
  </si>
  <si>
    <t>02/02/1998</t>
  </si>
  <si>
    <t>16/05/1986</t>
  </si>
  <si>
    <t>29/09/1988</t>
  </si>
  <si>
    <t>19/01/1994</t>
  </si>
  <si>
    <t>07/12/1988</t>
  </si>
  <si>
    <t>12/09/1998</t>
  </si>
  <si>
    <t>24/11/1997</t>
  </si>
  <si>
    <t>01/12/1976</t>
  </si>
  <si>
    <t>13/08/1986</t>
  </si>
  <si>
    <t>14/12/1986</t>
  </si>
  <si>
    <t>09/10/1983</t>
  </si>
  <si>
    <t>27/09/1989</t>
  </si>
  <si>
    <t>07/09/1991</t>
  </si>
  <si>
    <t>07/11/1996</t>
  </si>
  <si>
    <t>12/10/1989</t>
  </si>
  <si>
    <t>26/07/1999</t>
  </si>
  <si>
    <t>01/05/1992</t>
  </si>
  <si>
    <t>06/03/1999</t>
  </si>
  <si>
    <t>23/01/1986</t>
  </si>
  <si>
    <t>08/02/1977</t>
  </si>
  <si>
    <t>10/02/1990</t>
  </si>
  <si>
    <t>04/04/1993</t>
  </si>
  <si>
    <t>06/09/1993</t>
  </si>
  <si>
    <t>09/06/1985</t>
  </si>
  <si>
    <t>14/06/1980</t>
  </si>
  <si>
    <t>KHÓA: NGÀY 23/01/2022</t>
  </si>
  <si>
    <t>PHÒNG SỐ: 01, từ SBD: MN10122001 Đến SBD: MN10122030</t>
  </si>
  <si>
    <t>TT.Huế</t>
  </si>
  <si>
    <t>PHÒNG SỐ: 02, từ SBD: MN10122031 Đến SBD: MN10122060</t>
  </si>
  <si>
    <t>PHÒNG SỐ: 03, từ SBD: MN10122061 Đến SBD: MN10122090</t>
  </si>
  <si>
    <t>PHÒNG SỐ: 04, từ SBD: MN10122091 Đến SBD: MN10122114</t>
  </si>
  <si>
    <t>Hồ Thanh Hải</t>
  </si>
  <si>
    <t>Đã ký</t>
  </si>
  <si>
    <t>Nguyễn Khắc</t>
  </si>
  <si>
    <t>Điểm 
TB</t>
  </si>
  <si>
    <t>Kết
quả</t>
  </si>
  <si>
    <t>Xếp loại</t>
  </si>
  <si>
    <t>Năm sinh</t>
  </si>
  <si>
    <t>Người đọc điểm</t>
  </si>
  <si>
    <t>Người nạp điểm và in</t>
  </si>
  <si>
    <t xml:space="preserve">Trưởng ban chấm kiểm tra </t>
  </si>
  <si>
    <t>và xét kết quả xác nhận</t>
  </si>
  <si>
    <t xml:space="preserve">                      SỞ GIÁO DỤC &amp; ĐÀO TẠO DUYỆT</t>
  </si>
  <si>
    <t>Danh sách này có……thí sinh dự kiểm tra;</t>
  </si>
  <si>
    <t xml:space="preserve">         Số thí sinh được công nhận đạt kết quả…..</t>
  </si>
  <si>
    <t xml:space="preserve">Được công nhận đạt kết quả……...TS: </t>
  </si>
  <si>
    <t xml:space="preserve">         Trong đó: Giỏi:….., Khá:……, TB:……</t>
  </si>
  <si>
    <t>Trong đó: Giỏi:….., Khá:……, TB:……</t>
  </si>
  <si>
    <t>Số thí sinh không đạt :………</t>
  </si>
  <si>
    <t>Người đọc và soát bản in</t>
  </si>
  <si>
    <t xml:space="preserve">         Đăk Nông, ngày……tháng ……. năm 2022</t>
  </si>
  <si>
    <t>Đăk Nông, ngày ……. tháng  ……. năm 2022</t>
  </si>
  <si>
    <t>Điểm các môn kiểm tra</t>
  </si>
  <si>
    <t xml:space="preserve">KẾT QUẢ KIỂM TRA </t>
  </si>
  <si>
    <t>TRUNG BÌNH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</si>
</sst>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Z$&quot;#,##0_);\(&quot;Z$&quot;#,##0\)"/>
    <numFmt numFmtId="181" formatCode="&quot;Z$&quot;#,##0_);[Red]\(&quot;Z$&quot;#,##0\)"/>
    <numFmt numFmtId="182" formatCode="&quot;Z$&quot;#,##0.00_);\(&quot;Z$&quot;#,##0.00\)"/>
    <numFmt numFmtId="183" formatCode="&quot;Z$&quot;#,##0.00_);[Red]\(&quot;Z$&quot;#,##0.00\)"/>
    <numFmt numFmtId="184" formatCode="_(&quot;Z$&quot;* #,##0_);_(&quot;Z$&quot;* \(#,##0\);_(&quot;Z$&quot;* &quot;-&quot;_);_(@_)"/>
    <numFmt numFmtId="185" formatCode="_(&quot;Z$&quot;* #,##0.00_);_(&quot;Z$&quot;* \(#,##0.00\);_(&quot;Z$&quot;* &quot;-&quot;??_);_(@_)"/>
    <numFmt numFmtId="186" formatCode="dd/mm/yyyy;@"/>
    <numFmt numFmtId="187" formatCode="m/d/yyyy;@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[$-409]dddd\,\ mmmm\ dd\,\ yyyy"/>
    <numFmt numFmtId="194" formatCode="000"/>
    <numFmt numFmtId="195" formatCode="yyyy&quot;年&quot;m&quot;月&quot;d&quot;日&quot;;@"/>
    <numFmt numFmtId="196" formatCode="[$-42A]dd\ mmmm\ yyyy"/>
    <numFmt numFmtId="197" formatCode="[$-809]dd\ mmmm\ yyyy"/>
    <numFmt numFmtId="198" formatCode="d/m/yyyy"/>
    <numFmt numFmtId="199" formatCode="mmm\-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d/m/yy"/>
    <numFmt numFmtId="205" formatCode="000.0"/>
    <numFmt numFmtId="206" formatCode="_(* #,##0_);_(* \(#,##0\);_(* &quot;-&quot;??_);_(@_)"/>
    <numFmt numFmtId="207" formatCode="_-* #.##0.00_-;\-* #.##0.00_-;_-* &quot;-&quot;??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mbria"/>
      <family val="1"/>
    </font>
    <font>
      <sz val="12"/>
      <color indexed="17"/>
      <name val="Times New Roman"/>
      <family val="1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94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0" fillId="0" borderId="1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Alignment="1">
      <alignment/>
    </xf>
    <xf numFmtId="0" fontId="71" fillId="0" borderId="0" xfId="0" applyNumberFormat="1" applyFont="1" applyFill="1" applyAlignment="1" quotePrefix="1">
      <alignment/>
    </xf>
    <xf numFmtId="0" fontId="7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0" fontId="7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 quotePrefix="1">
      <alignment horizontal="center"/>
    </xf>
    <xf numFmtId="0" fontId="0" fillId="0" borderId="10" xfId="0" applyFont="1" applyBorder="1" applyAlignment="1">
      <alignment horizontal="left"/>
    </xf>
    <xf numFmtId="49" fontId="70" fillId="0" borderId="10" xfId="0" applyNumberFormat="1" applyFont="1" applyFill="1" applyBorder="1" applyAlignment="1">
      <alignment horizontal="center"/>
    </xf>
    <xf numFmtId="49" fontId="70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49" fontId="70" fillId="0" borderId="10" xfId="0" applyNumberFormat="1" applyFont="1" applyFill="1" applyBorder="1" applyAlignment="1" quotePrefix="1">
      <alignment horizontal="center"/>
    </xf>
    <xf numFmtId="0" fontId="70" fillId="0" borderId="10" xfId="0" applyFont="1" applyBorder="1" applyAlignment="1">
      <alignment horizontal="left"/>
    </xf>
    <xf numFmtId="0" fontId="72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 quotePrefix="1">
      <alignment horizontal="center"/>
    </xf>
    <xf numFmtId="0" fontId="72" fillId="0" borderId="10" xfId="0" applyFont="1" applyBorder="1" applyAlignment="1">
      <alignment/>
    </xf>
    <xf numFmtId="0" fontId="70" fillId="0" borderId="10" xfId="0" applyFont="1" applyFill="1" applyBorder="1" applyAlignment="1" quotePrefix="1">
      <alignment horizontal="center" vertical="center"/>
    </xf>
    <xf numFmtId="49" fontId="72" fillId="0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left" wrapText="1"/>
    </xf>
    <xf numFmtId="0" fontId="72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49" fontId="70" fillId="0" borderId="10" xfId="0" applyNumberFormat="1" applyFont="1" applyFill="1" applyBorder="1" applyAlignment="1" quotePrefix="1">
      <alignment horizontal="center" vertical="center"/>
    </xf>
    <xf numFmtId="0" fontId="71" fillId="0" borderId="10" xfId="0" applyFont="1" applyBorder="1" applyAlignment="1">
      <alignment/>
    </xf>
    <xf numFmtId="49" fontId="72" fillId="0" borderId="10" xfId="0" applyNumberFormat="1" applyFont="1" applyFill="1" applyBorder="1" applyAlignment="1" quotePrefix="1">
      <alignment horizontal="center"/>
    </xf>
    <xf numFmtId="0" fontId="73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 wrapText="1"/>
    </xf>
    <xf numFmtId="0" fontId="72" fillId="34" borderId="10" xfId="0" applyFont="1" applyFill="1" applyBorder="1" applyAlignment="1">
      <alignment horizontal="left" wrapText="1"/>
    </xf>
    <xf numFmtId="0" fontId="70" fillId="0" borderId="10" xfId="0" applyFont="1" applyFill="1" applyBorder="1" applyAlignment="1" quotePrefix="1">
      <alignment horizontal="left" vertical="center"/>
    </xf>
    <xf numFmtId="49" fontId="74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 quotePrefix="1">
      <alignment horizontal="left" wrapText="1"/>
    </xf>
    <xf numFmtId="0" fontId="74" fillId="34" borderId="10" xfId="0" applyFont="1" applyFill="1" applyBorder="1" applyAlignment="1">
      <alignment horizontal="left" wrapText="1"/>
    </xf>
    <xf numFmtId="0" fontId="70" fillId="34" borderId="10" xfId="0" applyFont="1" applyFill="1" applyBorder="1" applyAlignment="1">
      <alignment horizontal="left" wrapText="1"/>
    </xf>
    <xf numFmtId="49" fontId="75" fillId="0" borderId="10" xfId="0" applyNumberFormat="1" applyFont="1" applyFill="1" applyBorder="1" applyAlignment="1" quotePrefix="1">
      <alignment horizontal="center"/>
    </xf>
    <xf numFmtId="0" fontId="74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4" fillId="0" borderId="10" xfId="0" applyFont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14" fontId="47" fillId="0" borderId="10" xfId="0" applyNumberFormat="1" applyFont="1" applyFill="1" applyBorder="1" applyAlignment="1" quotePrefix="1">
      <alignment horizontal="right" vertical="center" wrapText="1"/>
    </xf>
    <xf numFmtId="0" fontId="47" fillId="0" borderId="10" xfId="0" applyFont="1" applyFill="1" applyBorder="1" applyAlignment="1">
      <alignment vertical="center" wrapText="1"/>
    </xf>
    <xf numFmtId="0" fontId="77" fillId="0" borderId="11" xfId="0" applyFont="1" applyBorder="1" applyAlignment="1" quotePrefix="1">
      <alignment horizontal="left"/>
    </xf>
    <xf numFmtId="0" fontId="77" fillId="0" borderId="10" xfId="0" applyFont="1" applyFill="1" applyBorder="1" applyAlignment="1">
      <alignment/>
    </xf>
    <xf numFmtId="49" fontId="77" fillId="0" borderId="11" xfId="0" applyNumberFormat="1" applyFont="1" applyBorder="1" applyAlignment="1" quotePrefix="1">
      <alignment horizontal="left" vertical="center"/>
    </xf>
    <xf numFmtId="49" fontId="77" fillId="0" borderId="12" xfId="0" applyNumberFormat="1" applyFont="1" applyBorder="1" applyAlignment="1">
      <alignment horizontal="left"/>
    </xf>
    <xf numFmtId="0" fontId="77" fillId="0" borderId="11" xfId="0" applyFont="1" applyBorder="1" applyAlignment="1">
      <alignment horizontal="left"/>
    </xf>
    <xf numFmtId="0" fontId="77" fillId="0" borderId="12" xfId="0" applyFont="1" applyBorder="1" applyAlignment="1">
      <alignment horizontal="left"/>
    </xf>
    <xf numFmtId="14" fontId="77" fillId="0" borderId="10" xfId="0" applyNumberFormat="1" applyFont="1" applyFill="1" applyBorder="1" applyAlignment="1" quotePrefix="1">
      <alignment horizontal="right" vertical="center" wrapText="1"/>
    </xf>
    <xf numFmtId="0" fontId="77" fillId="0" borderId="10" xfId="0" applyFont="1" applyFill="1" applyBorder="1" applyAlignment="1">
      <alignment vertical="center" wrapText="1"/>
    </xf>
    <xf numFmtId="0" fontId="47" fillId="0" borderId="12" xfId="0" applyFont="1" applyBorder="1" applyAlignment="1">
      <alignment/>
    </xf>
    <xf numFmtId="0" fontId="47" fillId="0" borderId="10" xfId="0" applyFont="1" applyFill="1" applyBorder="1" applyAlignment="1">
      <alignment/>
    </xf>
    <xf numFmtId="14" fontId="47" fillId="0" borderId="10" xfId="0" applyNumberFormat="1" applyFont="1" applyFill="1" applyBorder="1" applyAlignment="1" quotePrefix="1">
      <alignment horizontal="right"/>
    </xf>
    <xf numFmtId="0" fontId="77" fillId="0" borderId="11" xfId="0" applyFont="1" applyBorder="1" applyAlignment="1" quotePrefix="1">
      <alignment horizontal="left" vertical="center"/>
    </xf>
    <xf numFmtId="14" fontId="77" fillId="0" borderId="10" xfId="0" applyNumberFormat="1" applyFont="1" applyFill="1" applyBorder="1" applyAlignment="1" quotePrefix="1">
      <alignment horizontal="right"/>
    </xf>
    <xf numFmtId="0" fontId="78" fillId="0" borderId="11" xfId="0" applyFont="1" applyBorder="1" applyAlignment="1">
      <alignment/>
    </xf>
    <xf numFmtId="0" fontId="78" fillId="0" borderId="12" xfId="0" applyFont="1" applyBorder="1" applyAlignment="1">
      <alignment/>
    </xf>
    <xf numFmtId="14" fontId="78" fillId="0" borderId="10" xfId="0" applyNumberFormat="1" applyFont="1" applyBorder="1" applyAlignment="1" quotePrefix="1">
      <alignment horizontal="right"/>
    </xf>
    <xf numFmtId="0" fontId="78" fillId="0" borderId="10" xfId="0" applyFont="1" applyBorder="1" applyAlignment="1">
      <alignment/>
    </xf>
    <xf numFmtId="0" fontId="47" fillId="0" borderId="11" xfId="0" applyFont="1" applyFill="1" applyBorder="1" applyAlignment="1" quotePrefix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 quotePrefix="1">
      <alignment horizontal="left"/>
    </xf>
    <xf numFmtId="0" fontId="47" fillId="0" borderId="10" xfId="0" applyFont="1" applyFill="1" applyBorder="1" applyAlignment="1" quotePrefix="1">
      <alignment/>
    </xf>
    <xf numFmtId="0" fontId="77" fillId="0" borderId="11" xfId="0" applyFont="1" applyFill="1" applyBorder="1" applyAlignment="1" quotePrefix="1">
      <alignment horizontal="left" vertical="center"/>
    </xf>
    <xf numFmtId="0" fontId="78" fillId="0" borderId="12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14" fontId="47" fillId="0" borderId="10" xfId="0" applyNumberFormat="1" applyFont="1" applyFill="1" applyBorder="1" applyAlignment="1">
      <alignment/>
    </xf>
    <xf numFmtId="0" fontId="78" fillId="33" borderId="12" xfId="0" applyFont="1" applyFill="1" applyBorder="1" applyAlignment="1">
      <alignment horizontal="left" wrapText="1"/>
    </xf>
    <xf numFmtId="0" fontId="47" fillId="0" borderId="11" xfId="0" applyFont="1" applyBorder="1" applyAlignment="1" quotePrefix="1">
      <alignment horizontal="left" vertical="center"/>
    </xf>
    <xf numFmtId="0" fontId="77" fillId="34" borderId="12" xfId="0" applyFont="1" applyFill="1" applyBorder="1" applyAlignment="1">
      <alignment horizontal="left" wrapText="1"/>
    </xf>
    <xf numFmtId="49" fontId="77" fillId="0" borderId="11" xfId="0" applyNumberFormat="1" applyFont="1" applyBorder="1" applyAlignment="1">
      <alignment horizontal="left" vertical="center"/>
    </xf>
    <xf numFmtId="0" fontId="78" fillId="34" borderId="12" xfId="0" applyFont="1" applyFill="1" applyBorder="1" applyAlignment="1">
      <alignment horizontal="left" wrapText="1"/>
    </xf>
    <xf numFmtId="49" fontId="77" fillId="0" borderId="12" xfId="0" applyNumberFormat="1" applyFont="1" applyFill="1" applyBorder="1" applyAlignment="1">
      <alignment horizontal="left"/>
    </xf>
    <xf numFmtId="0" fontId="77" fillId="0" borderId="10" xfId="0" applyFont="1" applyFill="1" applyBorder="1" applyAlignment="1">
      <alignment horizontal="left" vertical="center" wrapText="1"/>
    </xf>
    <xf numFmtId="49" fontId="77" fillId="0" borderId="12" xfId="0" applyNumberFormat="1" applyFont="1" applyBorder="1" applyAlignment="1" quotePrefix="1">
      <alignment horizontal="left"/>
    </xf>
    <xf numFmtId="14" fontId="47" fillId="0" borderId="10" xfId="0" applyNumberFormat="1" applyFont="1" applyFill="1" applyBorder="1" applyAlignment="1" quotePrefix="1">
      <alignment horizontal="left" vertical="center"/>
    </xf>
    <xf numFmtId="0" fontId="49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8" fontId="3" fillId="0" borderId="10" xfId="44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Border="1" applyAlignment="1">
      <alignment/>
    </xf>
    <xf numFmtId="14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88" fontId="18" fillId="0" borderId="0" xfId="0" applyNumberFormat="1" applyFont="1" applyAlignment="1">
      <alignment horizontal="center"/>
    </xf>
    <xf numFmtId="188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/>
    </xf>
    <xf numFmtId="14" fontId="19" fillId="0" borderId="0" xfId="0" applyNumberFormat="1" applyFont="1" applyAlignment="1">
      <alignment horizontal="center"/>
    </xf>
    <xf numFmtId="18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Alignment="1">
      <alignment/>
    </xf>
    <xf numFmtId="14" fontId="19" fillId="0" borderId="0" xfId="0" applyNumberFormat="1" applyFont="1" applyFill="1" applyBorder="1" applyAlignment="1">
      <alignment horizontal="center"/>
    </xf>
    <xf numFmtId="188" fontId="19" fillId="0" borderId="0" xfId="0" applyNumberFormat="1" applyFont="1" applyFill="1" applyBorder="1" applyAlignment="1">
      <alignment horizontal="center"/>
    </xf>
    <xf numFmtId="188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/>
    </xf>
    <xf numFmtId="14" fontId="20" fillId="0" borderId="0" xfId="0" applyNumberFormat="1" applyFont="1" applyAlignment="1">
      <alignment horizontal="center"/>
    </xf>
    <xf numFmtId="188" fontId="20" fillId="0" borderId="0" xfId="0" applyNumberFormat="1" applyFont="1" applyAlignment="1">
      <alignment horizontal="center"/>
    </xf>
    <xf numFmtId="194" fontId="3" fillId="0" borderId="10" xfId="0" applyNumberFormat="1" applyFont="1" applyBorder="1" applyAlignment="1">
      <alignment horizontal="left" vertical="center"/>
    </xf>
    <xf numFmtId="194" fontId="3" fillId="0" borderId="11" xfId="0" applyNumberFormat="1" applyFont="1" applyBorder="1" applyAlignment="1">
      <alignment horizontal="left" vertical="center"/>
    </xf>
    <xf numFmtId="194" fontId="3" fillId="0" borderId="12" xfId="0" applyNumberFormat="1" applyFont="1" applyBorder="1" applyAlignment="1">
      <alignment horizontal="left" vertical="center"/>
    </xf>
    <xf numFmtId="194" fontId="4" fillId="0" borderId="10" xfId="0" applyNumberFormat="1" applyFont="1" applyBorder="1" applyAlignment="1">
      <alignment horizontal="left" vertical="center"/>
    </xf>
    <xf numFmtId="194" fontId="4" fillId="0" borderId="11" xfId="0" applyNumberFormat="1" applyFont="1" applyBorder="1" applyAlignment="1">
      <alignment horizontal="left" vertical="center"/>
    </xf>
    <xf numFmtId="194" fontId="4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49" fontId="5" fillId="0" borderId="13" xfId="0" applyNumberFormat="1" applyFont="1" applyFill="1" applyBorder="1" applyAlignment="1" applyProtection="1">
      <alignment horizontal="center" wrapText="1"/>
      <protection/>
    </xf>
    <xf numFmtId="49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8" fontId="19" fillId="0" borderId="0" xfId="0" applyNumberFormat="1" applyFont="1" applyFill="1" applyBorder="1" applyAlignment="1">
      <alignment horizontal="left"/>
    </xf>
    <xf numFmtId="188" fontId="20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88" fontId="19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88" fontId="1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0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209550</xdr:rowOff>
    </xdr:from>
    <xdr:to>
      <xdr:col>3</xdr:col>
      <xdr:colOff>647700</xdr:colOff>
      <xdr:row>1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790575" y="419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180975</xdr:rowOff>
    </xdr:from>
    <xdr:to>
      <xdr:col>3</xdr:col>
      <xdr:colOff>590550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800100" y="3810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190500</xdr:rowOff>
    </xdr:from>
    <xdr:to>
      <xdr:col>3</xdr:col>
      <xdr:colOff>523875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733425" y="3905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190500</xdr:rowOff>
    </xdr:from>
    <xdr:to>
      <xdr:col>3</xdr:col>
      <xdr:colOff>523875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733425" y="3905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pane ySplit="2" topLeftCell="A72" activePane="bottomLeft" state="frozen"/>
      <selection pane="topLeft" activeCell="C10" sqref="C10"/>
      <selection pane="bottomLeft" activeCell="H79" sqref="H79"/>
    </sheetView>
  </sheetViews>
  <sheetFormatPr defaultColWidth="9.140625" defaultRowHeight="12.75"/>
  <cols>
    <col min="1" max="1" width="6.00390625" style="1" customWidth="1"/>
    <col min="2" max="2" width="13.28125" style="30" customWidth="1"/>
    <col min="3" max="3" width="19.00390625" style="1" bestFit="1" customWidth="1"/>
    <col min="4" max="4" width="7.7109375" style="30" bestFit="1" customWidth="1"/>
    <col min="5" max="5" width="13.8515625" style="29" customWidth="1"/>
    <col min="6" max="6" width="14.140625" style="31" customWidth="1"/>
    <col min="7" max="7" width="23.00390625" style="31" bestFit="1" customWidth="1"/>
    <col min="8" max="8" width="22.8515625" style="34" bestFit="1" customWidth="1"/>
    <col min="9" max="9" width="38.421875" style="1" bestFit="1" customWidth="1"/>
    <col min="10" max="16384" width="9.140625" style="1" customWidth="1"/>
  </cols>
  <sheetData>
    <row r="1" spans="1:9" ht="15.75">
      <c r="A1" s="187" t="s">
        <v>1</v>
      </c>
      <c r="B1" s="189" t="s">
        <v>8</v>
      </c>
      <c r="C1" s="187" t="s">
        <v>2</v>
      </c>
      <c r="D1" s="187"/>
      <c r="E1" s="188" t="s">
        <v>27</v>
      </c>
      <c r="F1" s="32" t="s">
        <v>3</v>
      </c>
      <c r="G1" s="24" t="s">
        <v>4</v>
      </c>
      <c r="H1" s="185" t="s">
        <v>26</v>
      </c>
      <c r="I1" s="192" t="s">
        <v>9</v>
      </c>
    </row>
    <row r="2" spans="1:9" ht="15.75">
      <c r="A2" s="188"/>
      <c r="B2" s="190"/>
      <c r="C2" s="188"/>
      <c r="D2" s="188"/>
      <c r="E2" s="191"/>
      <c r="F2" s="33" t="s">
        <v>6</v>
      </c>
      <c r="G2" s="25" t="s">
        <v>5</v>
      </c>
      <c r="H2" s="186"/>
      <c r="I2" s="192"/>
    </row>
    <row r="3" spans="1:13" s="35" customFormat="1" ht="16.5" customHeight="1">
      <c r="A3" s="26">
        <v>1</v>
      </c>
      <c r="B3" s="44" t="s">
        <v>238</v>
      </c>
      <c r="C3" s="99" t="s">
        <v>111</v>
      </c>
      <c r="D3" s="100" t="s">
        <v>112</v>
      </c>
      <c r="E3" s="101" t="s">
        <v>353</v>
      </c>
      <c r="F3" s="102" t="s">
        <v>60</v>
      </c>
      <c r="G3" s="93"/>
      <c r="H3" s="54"/>
      <c r="I3" s="55"/>
      <c r="M3" s="36"/>
    </row>
    <row r="4" spans="1:13" s="35" customFormat="1" ht="16.5" customHeight="1">
      <c r="A4" s="26">
        <v>2</v>
      </c>
      <c r="B4" s="44" t="s">
        <v>239</v>
      </c>
      <c r="C4" s="103" t="s">
        <v>113</v>
      </c>
      <c r="D4" s="100" t="s">
        <v>114</v>
      </c>
      <c r="E4" s="115" t="s">
        <v>354</v>
      </c>
      <c r="F4" s="136" t="s">
        <v>45</v>
      </c>
      <c r="G4" s="94"/>
      <c r="H4" s="56"/>
      <c r="I4" s="55"/>
      <c r="M4" s="36"/>
    </row>
    <row r="5" spans="1:13" s="35" customFormat="1" ht="16.5" customHeight="1">
      <c r="A5" s="26">
        <v>3</v>
      </c>
      <c r="B5" s="44" t="s">
        <v>240</v>
      </c>
      <c r="C5" s="105" t="s">
        <v>115</v>
      </c>
      <c r="D5" s="106" t="s">
        <v>114</v>
      </c>
      <c r="E5" s="115" t="s">
        <v>355</v>
      </c>
      <c r="F5" s="104" t="s">
        <v>50</v>
      </c>
      <c r="G5" s="93"/>
      <c r="H5" s="52"/>
      <c r="I5" s="51"/>
      <c r="M5" s="36"/>
    </row>
    <row r="6" spans="1:13" s="46" customFormat="1" ht="16.5" customHeight="1">
      <c r="A6" s="45">
        <v>4</v>
      </c>
      <c r="B6" s="44" t="s">
        <v>241</v>
      </c>
      <c r="C6" s="107" t="s">
        <v>116</v>
      </c>
      <c r="D6" s="108" t="s">
        <v>34</v>
      </c>
      <c r="E6" s="109" t="s">
        <v>356</v>
      </c>
      <c r="F6" s="110" t="s">
        <v>90</v>
      </c>
      <c r="G6" s="93"/>
      <c r="H6" s="54"/>
      <c r="I6" s="53" t="s">
        <v>352</v>
      </c>
      <c r="M6" s="47"/>
    </row>
    <row r="7" spans="1:13" s="35" customFormat="1" ht="16.5" customHeight="1">
      <c r="A7" s="26">
        <v>5</v>
      </c>
      <c r="B7" s="44" t="s">
        <v>242</v>
      </c>
      <c r="C7" s="99" t="s">
        <v>117</v>
      </c>
      <c r="D7" s="111" t="s">
        <v>47</v>
      </c>
      <c r="E7" s="113" t="s">
        <v>357</v>
      </c>
      <c r="F7" s="112" t="s">
        <v>55</v>
      </c>
      <c r="G7" s="94"/>
      <c r="H7" s="57"/>
      <c r="I7" s="58"/>
      <c r="M7" s="36"/>
    </row>
    <row r="8" spans="1:13" s="35" customFormat="1" ht="16.5" customHeight="1">
      <c r="A8" s="26">
        <v>6</v>
      </c>
      <c r="B8" s="44" t="s">
        <v>243</v>
      </c>
      <c r="C8" s="99" t="s">
        <v>118</v>
      </c>
      <c r="D8" s="111" t="s">
        <v>119</v>
      </c>
      <c r="E8" s="101" t="s">
        <v>358</v>
      </c>
      <c r="F8" s="102" t="s">
        <v>39</v>
      </c>
      <c r="G8" s="97"/>
      <c r="H8" s="98"/>
      <c r="I8" s="55"/>
      <c r="M8" s="36"/>
    </row>
    <row r="9" spans="1:13" s="46" customFormat="1" ht="16.5" customHeight="1">
      <c r="A9" s="45">
        <v>7</v>
      </c>
      <c r="B9" s="44" t="s">
        <v>244</v>
      </c>
      <c r="C9" s="99" t="s">
        <v>67</v>
      </c>
      <c r="D9" s="111" t="s">
        <v>120</v>
      </c>
      <c r="E9" s="113" t="s">
        <v>359</v>
      </c>
      <c r="F9" s="112" t="s">
        <v>121</v>
      </c>
      <c r="G9" s="93"/>
      <c r="H9" s="59"/>
      <c r="I9" s="55"/>
      <c r="M9" s="47"/>
    </row>
    <row r="10" spans="1:13" s="35" customFormat="1" ht="16.5" customHeight="1">
      <c r="A10" s="26">
        <v>8</v>
      </c>
      <c r="B10" s="44" t="s">
        <v>245</v>
      </c>
      <c r="C10" s="99" t="s">
        <v>48</v>
      </c>
      <c r="D10" s="111" t="s">
        <v>49</v>
      </c>
      <c r="E10" s="113" t="s">
        <v>360</v>
      </c>
      <c r="F10" s="112" t="s">
        <v>122</v>
      </c>
      <c r="G10" s="93"/>
      <c r="H10" s="52"/>
      <c r="I10" s="60"/>
      <c r="M10" s="36"/>
    </row>
    <row r="11" spans="1:13" s="35" customFormat="1" ht="16.5" customHeight="1">
      <c r="A11" s="26">
        <v>9</v>
      </c>
      <c r="B11" s="44" t="s">
        <v>246</v>
      </c>
      <c r="C11" s="114" t="s">
        <v>111</v>
      </c>
      <c r="D11" s="106" t="s">
        <v>52</v>
      </c>
      <c r="E11" s="115" t="s">
        <v>361</v>
      </c>
      <c r="F11" s="112" t="s">
        <v>122</v>
      </c>
      <c r="G11" s="93"/>
      <c r="H11" s="61"/>
      <c r="I11" s="62"/>
      <c r="M11" s="36"/>
    </row>
    <row r="12" spans="1:13" s="35" customFormat="1" ht="16.5" customHeight="1">
      <c r="A12" s="26">
        <v>10</v>
      </c>
      <c r="B12" s="44" t="s">
        <v>247</v>
      </c>
      <c r="C12" s="105" t="s">
        <v>111</v>
      </c>
      <c r="D12" s="106" t="s">
        <v>54</v>
      </c>
      <c r="E12" s="109" t="s">
        <v>362</v>
      </c>
      <c r="F12" s="110" t="s">
        <v>65</v>
      </c>
      <c r="G12" s="94"/>
      <c r="H12" s="63"/>
      <c r="I12" s="64"/>
      <c r="M12" s="36"/>
    </row>
    <row r="13" spans="1:13" s="35" customFormat="1" ht="16.5" customHeight="1">
      <c r="A13" s="26">
        <v>11</v>
      </c>
      <c r="B13" s="44" t="s">
        <v>248</v>
      </c>
      <c r="C13" s="103" t="s">
        <v>77</v>
      </c>
      <c r="D13" s="106" t="s">
        <v>56</v>
      </c>
      <c r="E13" s="115" t="s">
        <v>363</v>
      </c>
      <c r="F13" s="104" t="s">
        <v>42</v>
      </c>
      <c r="G13" s="93"/>
      <c r="H13" s="52"/>
      <c r="I13" s="49"/>
      <c r="M13" s="36"/>
    </row>
    <row r="14" spans="1:13" s="46" customFormat="1" ht="16.5" customHeight="1">
      <c r="A14" s="45">
        <v>12</v>
      </c>
      <c r="B14" s="44" t="s">
        <v>249</v>
      </c>
      <c r="C14" s="114" t="s">
        <v>123</v>
      </c>
      <c r="D14" s="106" t="s">
        <v>57</v>
      </c>
      <c r="E14" s="115" t="s">
        <v>364</v>
      </c>
      <c r="F14" s="104" t="s">
        <v>124</v>
      </c>
      <c r="G14" s="93"/>
      <c r="H14" s="59"/>
      <c r="I14" s="55"/>
      <c r="M14" s="47"/>
    </row>
    <row r="15" spans="1:13" s="35" customFormat="1" ht="16.5" customHeight="1">
      <c r="A15" s="26">
        <v>13</v>
      </c>
      <c r="B15" s="44" t="s">
        <v>250</v>
      </c>
      <c r="C15" s="99" t="s">
        <v>68</v>
      </c>
      <c r="D15" s="111" t="s">
        <v>61</v>
      </c>
      <c r="E15" s="113" t="s">
        <v>365</v>
      </c>
      <c r="F15" s="112" t="s">
        <v>71</v>
      </c>
      <c r="G15" s="93"/>
      <c r="H15" s="59"/>
      <c r="I15" s="55"/>
      <c r="M15" s="36"/>
    </row>
    <row r="16" spans="1:13" s="35" customFormat="1" ht="16.5" customHeight="1">
      <c r="A16" s="26">
        <v>14</v>
      </c>
      <c r="B16" s="44" t="s">
        <v>251</v>
      </c>
      <c r="C16" s="99" t="s">
        <v>70</v>
      </c>
      <c r="D16" s="111" t="s">
        <v>62</v>
      </c>
      <c r="E16" s="113" t="s">
        <v>366</v>
      </c>
      <c r="F16" s="112" t="s">
        <v>60</v>
      </c>
      <c r="G16" s="93"/>
      <c r="H16" s="59"/>
      <c r="I16" s="49"/>
      <c r="M16" s="36"/>
    </row>
    <row r="17" spans="1:13" s="35" customFormat="1" ht="16.5" customHeight="1">
      <c r="A17" s="26">
        <v>15</v>
      </c>
      <c r="B17" s="44" t="s">
        <v>252</v>
      </c>
      <c r="C17" s="105" t="s">
        <v>125</v>
      </c>
      <c r="D17" s="106" t="s">
        <v>62</v>
      </c>
      <c r="E17" s="115" t="s">
        <v>367</v>
      </c>
      <c r="F17" s="104" t="s">
        <v>71</v>
      </c>
      <c r="G17" s="93"/>
      <c r="H17" s="52"/>
      <c r="I17" s="60"/>
      <c r="M17" s="36"/>
    </row>
    <row r="18" spans="1:13" s="35" customFormat="1" ht="16.5" customHeight="1">
      <c r="A18" s="26">
        <v>16</v>
      </c>
      <c r="B18" s="44" t="s">
        <v>253</v>
      </c>
      <c r="C18" s="107" t="s">
        <v>126</v>
      </c>
      <c r="D18" s="108" t="s">
        <v>127</v>
      </c>
      <c r="E18" s="115" t="s">
        <v>368</v>
      </c>
      <c r="F18" s="104" t="s">
        <v>128</v>
      </c>
      <c r="G18" s="97"/>
      <c r="H18" s="98"/>
      <c r="I18" s="55"/>
      <c r="M18" s="36"/>
    </row>
    <row r="19" spans="1:13" s="35" customFormat="1" ht="16.5" customHeight="1">
      <c r="A19" s="26">
        <v>17</v>
      </c>
      <c r="B19" s="44" t="s">
        <v>254</v>
      </c>
      <c r="C19" s="107" t="s">
        <v>70</v>
      </c>
      <c r="D19" s="108" t="s">
        <v>62</v>
      </c>
      <c r="E19" s="115" t="s">
        <v>369</v>
      </c>
      <c r="F19" s="104" t="s">
        <v>121</v>
      </c>
      <c r="G19" s="93"/>
      <c r="H19" s="52"/>
      <c r="I19" s="65"/>
      <c r="M19" s="36"/>
    </row>
    <row r="20" spans="1:13" s="35" customFormat="1" ht="16.5" customHeight="1">
      <c r="A20" s="26">
        <v>18</v>
      </c>
      <c r="B20" s="44" t="s">
        <v>255</v>
      </c>
      <c r="C20" s="99" t="s">
        <v>129</v>
      </c>
      <c r="D20" s="111" t="s">
        <v>63</v>
      </c>
      <c r="E20" s="113" t="s">
        <v>370</v>
      </c>
      <c r="F20" s="112" t="s">
        <v>71</v>
      </c>
      <c r="G20" s="94"/>
      <c r="H20" s="56"/>
      <c r="I20" s="64"/>
      <c r="M20" s="36"/>
    </row>
    <row r="21" spans="1:13" s="35" customFormat="1" ht="16.5" customHeight="1">
      <c r="A21" s="26">
        <v>19</v>
      </c>
      <c r="B21" s="44" t="s">
        <v>256</v>
      </c>
      <c r="C21" s="99" t="s">
        <v>130</v>
      </c>
      <c r="D21" s="111" t="s">
        <v>64</v>
      </c>
      <c r="E21" s="113" t="s">
        <v>371</v>
      </c>
      <c r="F21" s="112" t="s">
        <v>71</v>
      </c>
      <c r="G21" s="93"/>
      <c r="H21" s="66"/>
      <c r="I21" s="50"/>
      <c r="M21" s="36"/>
    </row>
    <row r="22" spans="1:13" s="46" customFormat="1" ht="16.5" customHeight="1">
      <c r="A22" s="45">
        <v>20</v>
      </c>
      <c r="B22" s="44" t="s">
        <v>257</v>
      </c>
      <c r="C22" s="99" t="s">
        <v>68</v>
      </c>
      <c r="D22" s="111" t="s">
        <v>64</v>
      </c>
      <c r="E22" s="101" t="s">
        <v>372</v>
      </c>
      <c r="F22" s="102" t="s">
        <v>58</v>
      </c>
      <c r="G22" s="93"/>
      <c r="H22" s="67"/>
      <c r="I22" s="49" t="s">
        <v>352</v>
      </c>
      <c r="M22" s="47"/>
    </row>
    <row r="23" spans="1:13" s="35" customFormat="1" ht="16.5" customHeight="1">
      <c r="A23" s="26">
        <v>21</v>
      </c>
      <c r="B23" s="44" t="s">
        <v>258</v>
      </c>
      <c r="C23" s="114" t="s">
        <v>131</v>
      </c>
      <c r="D23" s="106" t="s">
        <v>64</v>
      </c>
      <c r="E23" s="115" t="s">
        <v>373</v>
      </c>
      <c r="F23" s="104" t="s">
        <v>71</v>
      </c>
      <c r="G23" s="93"/>
      <c r="H23" s="69"/>
      <c r="I23" s="70"/>
      <c r="M23" s="36"/>
    </row>
    <row r="24" spans="1:13" s="35" customFormat="1" ht="16.5" customHeight="1">
      <c r="A24" s="26">
        <v>22</v>
      </c>
      <c r="B24" s="44" t="s">
        <v>259</v>
      </c>
      <c r="C24" s="105" t="s">
        <v>97</v>
      </c>
      <c r="D24" s="106" t="s">
        <v>132</v>
      </c>
      <c r="E24" s="115" t="s">
        <v>374</v>
      </c>
      <c r="F24" s="104" t="s">
        <v>71</v>
      </c>
      <c r="G24" s="94"/>
      <c r="H24" s="71"/>
      <c r="I24" s="64"/>
      <c r="M24" s="36"/>
    </row>
    <row r="25" spans="1:13" s="35" customFormat="1" ht="16.5" customHeight="1">
      <c r="A25" s="26">
        <v>23</v>
      </c>
      <c r="B25" s="44" t="s">
        <v>260</v>
      </c>
      <c r="C25" s="107" t="s">
        <v>133</v>
      </c>
      <c r="D25" s="108" t="s">
        <v>132</v>
      </c>
      <c r="E25" s="115" t="s">
        <v>375</v>
      </c>
      <c r="F25" s="104" t="s">
        <v>50</v>
      </c>
      <c r="G25" s="93"/>
      <c r="H25" s="52"/>
      <c r="I25" s="49" t="s">
        <v>352</v>
      </c>
      <c r="M25" s="36"/>
    </row>
    <row r="26" spans="1:13" s="46" customFormat="1" ht="16.5" customHeight="1">
      <c r="A26" s="45">
        <v>24</v>
      </c>
      <c r="B26" s="44" t="s">
        <v>261</v>
      </c>
      <c r="C26" s="114" t="s">
        <v>70</v>
      </c>
      <c r="D26" s="106" t="s">
        <v>66</v>
      </c>
      <c r="E26" s="109" t="s">
        <v>376</v>
      </c>
      <c r="F26" s="110" t="s">
        <v>41</v>
      </c>
      <c r="G26" s="93"/>
      <c r="H26" s="72"/>
      <c r="I26" s="55"/>
      <c r="M26" s="47"/>
    </row>
    <row r="27" spans="1:13" s="35" customFormat="1" ht="16.5" customHeight="1">
      <c r="A27" s="26">
        <v>25</v>
      </c>
      <c r="B27" s="44" t="s">
        <v>262</v>
      </c>
      <c r="C27" s="99" t="s">
        <v>59</v>
      </c>
      <c r="D27" s="111" t="s">
        <v>134</v>
      </c>
      <c r="E27" s="113" t="s">
        <v>377</v>
      </c>
      <c r="F27" s="112" t="s">
        <v>50</v>
      </c>
      <c r="G27" s="93"/>
      <c r="H27" s="54"/>
      <c r="I27" s="49"/>
      <c r="M27" s="36"/>
    </row>
    <row r="28" spans="1:13" s="35" customFormat="1" ht="16.5" customHeight="1">
      <c r="A28" s="26">
        <v>26</v>
      </c>
      <c r="B28" s="44" t="s">
        <v>263</v>
      </c>
      <c r="C28" s="99" t="s">
        <v>135</v>
      </c>
      <c r="D28" s="111" t="s">
        <v>136</v>
      </c>
      <c r="E28" s="113" t="s">
        <v>378</v>
      </c>
      <c r="F28" s="112" t="s">
        <v>137</v>
      </c>
      <c r="G28" s="93"/>
      <c r="H28" s="61"/>
      <c r="I28" s="62"/>
      <c r="M28" s="36"/>
    </row>
    <row r="29" spans="1:13" s="35" customFormat="1" ht="16.5" customHeight="1">
      <c r="A29" s="26">
        <v>27</v>
      </c>
      <c r="B29" s="44" t="s">
        <v>264</v>
      </c>
      <c r="C29" s="105" t="s">
        <v>138</v>
      </c>
      <c r="D29" s="106" t="s">
        <v>46</v>
      </c>
      <c r="E29" s="115" t="s">
        <v>379</v>
      </c>
      <c r="F29" s="110" t="s">
        <v>71</v>
      </c>
      <c r="G29" s="94"/>
      <c r="H29" s="56"/>
      <c r="I29" s="64"/>
      <c r="M29" s="36"/>
    </row>
    <row r="30" spans="1:13" s="35" customFormat="1" ht="16.5" customHeight="1">
      <c r="A30" s="26">
        <v>28</v>
      </c>
      <c r="B30" s="44" t="s">
        <v>265</v>
      </c>
      <c r="C30" s="99" t="s">
        <v>68</v>
      </c>
      <c r="D30" s="111" t="s">
        <v>139</v>
      </c>
      <c r="E30" s="113" t="s">
        <v>380</v>
      </c>
      <c r="F30" s="112" t="s">
        <v>58</v>
      </c>
      <c r="G30" s="94"/>
      <c r="H30" s="56"/>
      <c r="I30" s="73"/>
      <c r="M30" s="36"/>
    </row>
    <row r="31" spans="1:13" s="46" customFormat="1" ht="16.5" customHeight="1">
      <c r="A31" s="45">
        <v>29</v>
      </c>
      <c r="B31" s="44" t="s">
        <v>266</v>
      </c>
      <c r="C31" s="99" t="s">
        <v>48</v>
      </c>
      <c r="D31" s="111" t="s">
        <v>140</v>
      </c>
      <c r="E31" s="101" t="s">
        <v>381</v>
      </c>
      <c r="F31" s="102" t="s">
        <v>141</v>
      </c>
      <c r="G31" s="93"/>
      <c r="H31" s="52"/>
      <c r="I31" s="60"/>
      <c r="M31" s="47"/>
    </row>
    <row r="32" spans="1:13" s="46" customFormat="1" ht="16.5" customHeight="1">
      <c r="A32" s="45">
        <v>30</v>
      </c>
      <c r="B32" s="44" t="s">
        <v>267</v>
      </c>
      <c r="C32" s="99" t="s">
        <v>59</v>
      </c>
      <c r="D32" s="111" t="s">
        <v>69</v>
      </c>
      <c r="E32" s="113" t="s">
        <v>382</v>
      </c>
      <c r="F32" s="112" t="s">
        <v>71</v>
      </c>
      <c r="G32" s="93"/>
      <c r="H32" s="66"/>
      <c r="I32" s="50"/>
      <c r="M32" s="47"/>
    </row>
    <row r="33" spans="1:13" s="35" customFormat="1" ht="16.5" customHeight="1">
      <c r="A33" s="26">
        <v>31</v>
      </c>
      <c r="B33" s="44" t="s">
        <v>268</v>
      </c>
      <c r="C33" s="114" t="s">
        <v>142</v>
      </c>
      <c r="D33" s="106" t="s">
        <v>69</v>
      </c>
      <c r="E33" s="115" t="s">
        <v>383</v>
      </c>
      <c r="F33" s="104" t="s">
        <v>71</v>
      </c>
      <c r="G33" s="93"/>
      <c r="H33" s="59"/>
      <c r="I33" s="55"/>
      <c r="M33" s="36"/>
    </row>
    <row r="34" spans="1:13" s="35" customFormat="1" ht="16.5" customHeight="1">
      <c r="A34" s="26">
        <v>32</v>
      </c>
      <c r="B34" s="44" t="s">
        <v>269</v>
      </c>
      <c r="C34" s="114" t="s">
        <v>143</v>
      </c>
      <c r="D34" s="106" t="s">
        <v>144</v>
      </c>
      <c r="E34" s="115" t="s">
        <v>384</v>
      </c>
      <c r="F34" s="104" t="s">
        <v>71</v>
      </c>
      <c r="G34" s="93"/>
      <c r="H34" s="74"/>
      <c r="I34" s="62"/>
      <c r="M34" s="36"/>
    </row>
    <row r="35" spans="1:13" s="35" customFormat="1" ht="16.5" customHeight="1">
      <c r="A35" s="26">
        <v>33</v>
      </c>
      <c r="B35" s="44" t="s">
        <v>270</v>
      </c>
      <c r="C35" s="114" t="s">
        <v>145</v>
      </c>
      <c r="D35" s="106" t="s">
        <v>144</v>
      </c>
      <c r="E35" s="115" t="s">
        <v>385</v>
      </c>
      <c r="F35" s="104" t="s">
        <v>146</v>
      </c>
      <c r="G35" s="97"/>
      <c r="H35" s="98"/>
      <c r="I35" s="55"/>
      <c r="M35" s="36"/>
    </row>
    <row r="36" spans="1:13" s="35" customFormat="1" ht="16.5" customHeight="1">
      <c r="A36" s="26">
        <v>34</v>
      </c>
      <c r="B36" s="44" t="s">
        <v>271</v>
      </c>
      <c r="C36" s="99" t="s">
        <v>44</v>
      </c>
      <c r="D36" s="111" t="s">
        <v>147</v>
      </c>
      <c r="E36" s="113" t="s">
        <v>386</v>
      </c>
      <c r="F36" s="112" t="s">
        <v>58</v>
      </c>
      <c r="G36" s="93"/>
      <c r="H36" s="75"/>
      <c r="I36" s="53"/>
      <c r="M36" s="36"/>
    </row>
    <row r="37" spans="1:13" s="35" customFormat="1" ht="16.5" customHeight="1">
      <c r="A37" s="26">
        <v>35</v>
      </c>
      <c r="B37" s="44" t="s">
        <v>272</v>
      </c>
      <c r="C37" s="99" t="s">
        <v>148</v>
      </c>
      <c r="D37" s="111" t="s">
        <v>149</v>
      </c>
      <c r="E37" s="113" t="s">
        <v>387</v>
      </c>
      <c r="F37" s="112" t="s">
        <v>38</v>
      </c>
      <c r="G37" s="94"/>
      <c r="H37" s="63"/>
      <c r="I37" s="58"/>
      <c r="M37" s="36"/>
    </row>
    <row r="38" spans="1:13" s="35" customFormat="1" ht="16.5" customHeight="1">
      <c r="A38" s="26">
        <v>36</v>
      </c>
      <c r="B38" s="44" t="s">
        <v>273</v>
      </c>
      <c r="C38" s="99" t="s">
        <v>93</v>
      </c>
      <c r="D38" s="111" t="s">
        <v>150</v>
      </c>
      <c r="E38" s="113" t="s">
        <v>388</v>
      </c>
      <c r="F38" s="112" t="s">
        <v>55</v>
      </c>
      <c r="G38" s="93"/>
      <c r="H38" s="75"/>
      <c r="I38" s="60"/>
      <c r="M38" s="36"/>
    </row>
    <row r="39" spans="1:13" s="46" customFormat="1" ht="16.5" customHeight="1">
      <c r="A39" s="45">
        <v>37</v>
      </c>
      <c r="B39" s="44" t="s">
        <v>274</v>
      </c>
      <c r="C39" s="99" t="s">
        <v>151</v>
      </c>
      <c r="D39" s="111" t="s">
        <v>152</v>
      </c>
      <c r="E39" s="113" t="s">
        <v>389</v>
      </c>
      <c r="F39" s="136" t="s">
        <v>41</v>
      </c>
      <c r="G39" s="93"/>
      <c r="H39" s="76"/>
      <c r="I39" s="55"/>
      <c r="M39" s="47"/>
    </row>
    <row r="40" spans="1:13" s="35" customFormat="1" ht="16.5" customHeight="1">
      <c r="A40" s="26">
        <v>38</v>
      </c>
      <c r="B40" s="44" t="s">
        <v>275</v>
      </c>
      <c r="C40" s="107" t="s">
        <v>153</v>
      </c>
      <c r="D40" s="108" t="s">
        <v>154</v>
      </c>
      <c r="E40" s="115" t="s">
        <v>390</v>
      </c>
      <c r="F40" s="104" t="s">
        <v>71</v>
      </c>
      <c r="G40" s="93"/>
      <c r="H40" s="77"/>
      <c r="I40" s="53"/>
      <c r="M40" s="36"/>
    </row>
    <row r="41" spans="1:13" s="35" customFormat="1" ht="16.5" customHeight="1">
      <c r="A41" s="26">
        <v>39</v>
      </c>
      <c r="B41" s="44" t="s">
        <v>276</v>
      </c>
      <c r="C41" s="114" t="s">
        <v>51</v>
      </c>
      <c r="D41" s="106" t="s">
        <v>73</v>
      </c>
      <c r="E41" s="109" t="s">
        <v>391</v>
      </c>
      <c r="F41" s="110" t="s">
        <v>45</v>
      </c>
      <c r="G41" s="93"/>
      <c r="H41" s="72"/>
      <c r="I41" s="55"/>
      <c r="M41" s="36"/>
    </row>
    <row r="42" spans="1:13" s="35" customFormat="1" ht="16.5" customHeight="1">
      <c r="A42" s="26">
        <v>40</v>
      </c>
      <c r="B42" s="44" t="s">
        <v>277</v>
      </c>
      <c r="C42" s="99" t="s">
        <v>155</v>
      </c>
      <c r="D42" s="111" t="s">
        <v>73</v>
      </c>
      <c r="E42" s="113" t="s">
        <v>392</v>
      </c>
      <c r="F42" s="112" t="s">
        <v>156</v>
      </c>
      <c r="G42" s="94"/>
      <c r="H42" s="56"/>
      <c r="I42" s="64"/>
      <c r="M42" s="36"/>
    </row>
    <row r="43" spans="1:13" s="35" customFormat="1" ht="16.5" customHeight="1">
      <c r="A43" s="26">
        <v>41</v>
      </c>
      <c r="B43" s="44" t="s">
        <v>278</v>
      </c>
      <c r="C43" s="99" t="s">
        <v>84</v>
      </c>
      <c r="D43" s="111" t="s">
        <v>75</v>
      </c>
      <c r="E43" s="113" t="s">
        <v>393</v>
      </c>
      <c r="F43" s="112" t="s">
        <v>468</v>
      </c>
      <c r="G43" s="93"/>
      <c r="H43" s="75"/>
      <c r="I43" s="65"/>
      <c r="M43" s="36"/>
    </row>
    <row r="44" spans="1:13" s="46" customFormat="1" ht="16.5" customHeight="1">
      <c r="A44" s="45">
        <v>42</v>
      </c>
      <c r="B44" s="44" t="s">
        <v>279</v>
      </c>
      <c r="C44" s="114" t="s">
        <v>68</v>
      </c>
      <c r="D44" s="106" t="s">
        <v>157</v>
      </c>
      <c r="E44" s="115" t="s">
        <v>394</v>
      </c>
      <c r="F44" s="104" t="s">
        <v>122</v>
      </c>
      <c r="G44" s="93"/>
      <c r="H44" s="59"/>
      <c r="I44" s="55"/>
      <c r="M44" s="47"/>
    </row>
    <row r="45" spans="1:13" s="35" customFormat="1" ht="16.5" customHeight="1">
      <c r="A45" s="26">
        <v>43</v>
      </c>
      <c r="B45" s="44" t="s">
        <v>280</v>
      </c>
      <c r="C45" s="114" t="s">
        <v>158</v>
      </c>
      <c r="D45" s="106" t="s">
        <v>159</v>
      </c>
      <c r="E45" s="115" t="s">
        <v>395</v>
      </c>
      <c r="F45" s="104" t="s">
        <v>41</v>
      </c>
      <c r="G45" s="94"/>
      <c r="H45" s="56"/>
      <c r="I45" s="78"/>
      <c r="M45" s="36"/>
    </row>
    <row r="46" spans="1:13" s="35" customFormat="1" ht="16.5" customHeight="1">
      <c r="A46" s="26">
        <v>44</v>
      </c>
      <c r="B46" s="44" t="s">
        <v>281</v>
      </c>
      <c r="C46" s="107" t="s">
        <v>160</v>
      </c>
      <c r="D46" s="108" t="s">
        <v>161</v>
      </c>
      <c r="E46" s="115" t="s">
        <v>396</v>
      </c>
      <c r="F46" s="104" t="s">
        <v>162</v>
      </c>
      <c r="G46" s="93"/>
      <c r="H46" s="66"/>
      <c r="I46" s="50"/>
      <c r="M46" s="36"/>
    </row>
    <row r="47" spans="1:13" s="46" customFormat="1" ht="16.5" customHeight="1">
      <c r="A47" s="45">
        <v>45</v>
      </c>
      <c r="B47" s="44" t="s">
        <v>282</v>
      </c>
      <c r="C47" s="99" t="s">
        <v>59</v>
      </c>
      <c r="D47" s="111" t="s">
        <v>79</v>
      </c>
      <c r="E47" s="113" t="s">
        <v>397</v>
      </c>
      <c r="F47" s="112" t="s">
        <v>71</v>
      </c>
      <c r="G47" s="93"/>
      <c r="H47" s="59"/>
      <c r="I47" s="62"/>
      <c r="M47" s="47"/>
    </row>
    <row r="48" spans="1:13" s="35" customFormat="1" ht="16.5" customHeight="1">
      <c r="A48" s="26">
        <v>46</v>
      </c>
      <c r="B48" s="44" t="s">
        <v>283</v>
      </c>
      <c r="C48" s="99" t="s">
        <v>78</v>
      </c>
      <c r="D48" s="111" t="s">
        <v>163</v>
      </c>
      <c r="E48" s="113" t="s">
        <v>398</v>
      </c>
      <c r="F48" s="112" t="s">
        <v>83</v>
      </c>
      <c r="G48" s="93"/>
      <c r="H48" s="52"/>
      <c r="I48" s="49"/>
      <c r="M48" s="36"/>
    </row>
    <row r="49" spans="1:13" s="35" customFormat="1" ht="16.5" customHeight="1">
      <c r="A49" s="26">
        <v>47</v>
      </c>
      <c r="B49" s="44" t="s">
        <v>284</v>
      </c>
      <c r="C49" s="114" t="s">
        <v>44</v>
      </c>
      <c r="D49" s="106" t="s">
        <v>164</v>
      </c>
      <c r="E49" s="115" t="s">
        <v>399</v>
      </c>
      <c r="F49" s="110" t="s">
        <v>74</v>
      </c>
      <c r="G49" s="93"/>
      <c r="H49" s="59"/>
      <c r="I49" s="55"/>
      <c r="M49" s="36"/>
    </row>
    <row r="50" spans="1:13" s="35" customFormat="1" ht="16.5" customHeight="1">
      <c r="A50" s="26">
        <v>48</v>
      </c>
      <c r="B50" s="44" t="s">
        <v>285</v>
      </c>
      <c r="C50" s="99" t="s">
        <v>84</v>
      </c>
      <c r="D50" s="111" t="s">
        <v>80</v>
      </c>
      <c r="E50" s="113" t="s">
        <v>400</v>
      </c>
      <c r="F50" s="112" t="s">
        <v>41</v>
      </c>
      <c r="G50" s="93"/>
      <c r="H50" s="69"/>
      <c r="I50" s="60"/>
      <c r="M50" s="36"/>
    </row>
    <row r="51" spans="1:13" s="35" customFormat="1" ht="16.5" customHeight="1">
      <c r="A51" s="26">
        <v>49</v>
      </c>
      <c r="B51" s="44" t="s">
        <v>286</v>
      </c>
      <c r="C51" s="99" t="s">
        <v>165</v>
      </c>
      <c r="D51" s="111" t="s">
        <v>166</v>
      </c>
      <c r="E51" s="113" t="s">
        <v>401</v>
      </c>
      <c r="F51" s="112" t="s">
        <v>71</v>
      </c>
      <c r="G51" s="93"/>
      <c r="H51" s="75"/>
      <c r="I51" s="49"/>
      <c r="M51" s="36"/>
    </row>
    <row r="52" spans="1:13" s="35" customFormat="1" ht="16.5" customHeight="1">
      <c r="A52" s="26">
        <v>50</v>
      </c>
      <c r="B52" s="44" t="s">
        <v>287</v>
      </c>
      <c r="C52" s="99" t="s">
        <v>167</v>
      </c>
      <c r="D52" s="111" t="s">
        <v>168</v>
      </c>
      <c r="E52" s="113" t="s">
        <v>402</v>
      </c>
      <c r="F52" s="112" t="s">
        <v>41</v>
      </c>
      <c r="G52" s="94"/>
      <c r="H52" s="79"/>
      <c r="I52" s="80"/>
      <c r="M52" s="36"/>
    </row>
    <row r="53" spans="1:13" s="35" customFormat="1" ht="16.5" customHeight="1">
      <c r="A53" s="26">
        <v>51</v>
      </c>
      <c r="B53" s="44" t="s">
        <v>288</v>
      </c>
      <c r="C53" s="99" t="s">
        <v>169</v>
      </c>
      <c r="D53" s="111" t="s">
        <v>168</v>
      </c>
      <c r="E53" s="113" t="s">
        <v>403</v>
      </c>
      <c r="F53" s="112" t="s">
        <v>41</v>
      </c>
      <c r="G53" s="93"/>
      <c r="H53" s="81"/>
      <c r="I53" s="82"/>
      <c r="M53" s="36"/>
    </row>
    <row r="54" spans="1:13" s="46" customFormat="1" ht="16.5" customHeight="1">
      <c r="A54" s="45">
        <v>52</v>
      </c>
      <c r="B54" s="44" t="s">
        <v>289</v>
      </c>
      <c r="C54" s="99" t="s">
        <v>170</v>
      </c>
      <c r="D54" s="111" t="s">
        <v>171</v>
      </c>
      <c r="E54" s="113" t="s">
        <v>404</v>
      </c>
      <c r="F54" s="112" t="s">
        <v>172</v>
      </c>
      <c r="G54" s="93"/>
      <c r="H54" s="66"/>
      <c r="I54" s="50"/>
      <c r="M54" s="47"/>
    </row>
    <row r="55" spans="1:13" s="35" customFormat="1" ht="16.5" customHeight="1">
      <c r="A55" s="26">
        <v>53</v>
      </c>
      <c r="B55" s="44" t="s">
        <v>290</v>
      </c>
      <c r="C55" s="114" t="s">
        <v>173</v>
      </c>
      <c r="D55" s="106" t="s">
        <v>81</v>
      </c>
      <c r="E55" s="115" t="s">
        <v>405</v>
      </c>
      <c r="F55" s="104" t="s">
        <v>71</v>
      </c>
      <c r="G55" s="94"/>
      <c r="H55" s="56"/>
      <c r="I55" s="83"/>
      <c r="M55" s="36"/>
    </row>
    <row r="56" spans="1:13" s="35" customFormat="1" ht="16.5" customHeight="1">
      <c r="A56" s="26">
        <v>54</v>
      </c>
      <c r="B56" s="44" t="s">
        <v>291</v>
      </c>
      <c r="C56" s="103" t="s">
        <v>474</v>
      </c>
      <c r="D56" s="106" t="s">
        <v>81</v>
      </c>
      <c r="E56" s="115" t="s">
        <v>406</v>
      </c>
      <c r="F56" s="104" t="s">
        <v>58</v>
      </c>
      <c r="G56" s="94"/>
      <c r="H56" s="56"/>
      <c r="I56" s="73"/>
      <c r="M56" s="36"/>
    </row>
    <row r="57" spans="1:13" s="46" customFormat="1" ht="16.5" customHeight="1">
      <c r="A57" s="45">
        <v>55</v>
      </c>
      <c r="B57" s="44" t="s">
        <v>292</v>
      </c>
      <c r="C57" s="114" t="s">
        <v>174</v>
      </c>
      <c r="D57" s="106" t="s">
        <v>81</v>
      </c>
      <c r="E57" s="115" t="s">
        <v>407</v>
      </c>
      <c r="F57" s="104" t="s">
        <v>71</v>
      </c>
      <c r="G57" s="93"/>
      <c r="H57" s="54"/>
      <c r="I57" s="49"/>
      <c r="M57" s="47"/>
    </row>
    <row r="58" spans="1:13" s="46" customFormat="1" ht="16.5" customHeight="1">
      <c r="A58" s="45">
        <v>56</v>
      </c>
      <c r="B58" s="44" t="s">
        <v>293</v>
      </c>
      <c r="C58" s="99" t="s">
        <v>97</v>
      </c>
      <c r="D58" s="111" t="s">
        <v>81</v>
      </c>
      <c r="E58" s="101" t="s">
        <v>408</v>
      </c>
      <c r="F58" s="102" t="s">
        <v>39</v>
      </c>
      <c r="G58" s="93"/>
      <c r="H58" s="52"/>
      <c r="I58" s="84"/>
      <c r="M58" s="47"/>
    </row>
    <row r="59" spans="1:13" s="35" customFormat="1" ht="16.5" customHeight="1">
      <c r="A59" s="26">
        <v>57</v>
      </c>
      <c r="B59" s="44" t="s">
        <v>294</v>
      </c>
      <c r="C59" s="114" t="s">
        <v>68</v>
      </c>
      <c r="D59" s="106" t="s">
        <v>85</v>
      </c>
      <c r="E59" s="115" t="s">
        <v>409</v>
      </c>
      <c r="F59" s="104" t="s">
        <v>71</v>
      </c>
      <c r="G59" s="94"/>
      <c r="H59" s="85"/>
      <c r="I59" s="80"/>
      <c r="M59" s="36"/>
    </row>
    <row r="60" spans="1:13" s="35" customFormat="1" ht="16.5" customHeight="1">
      <c r="A60" s="26">
        <v>58</v>
      </c>
      <c r="B60" s="44" t="s">
        <v>295</v>
      </c>
      <c r="C60" s="99" t="s">
        <v>103</v>
      </c>
      <c r="D60" s="111" t="s">
        <v>86</v>
      </c>
      <c r="E60" s="113" t="s">
        <v>410</v>
      </c>
      <c r="F60" s="112" t="s">
        <v>71</v>
      </c>
      <c r="G60" s="93"/>
      <c r="H60" s="52"/>
      <c r="I60" s="53"/>
      <c r="M60" s="36"/>
    </row>
    <row r="61" spans="1:13" s="46" customFormat="1" ht="16.5" customHeight="1">
      <c r="A61" s="45">
        <v>59</v>
      </c>
      <c r="B61" s="44" t="s">
        <v>296</v>
      </c>
      <c r="C61" s="116" t="s">
        <v>68</v>
      </c>
      <c r="D61" s="117" t="s">
        <v>175</v>
      </c>
      <c r="E61" s="118" t="s">
        <v>411</v>
      </c>
      <c r="F61" s="119" t="s">
        <v>45</v>
      </c>
      <c r="G61" s="93"/>
      <c r="H61" s="52"/>
      <c r="I61" s="49"/>
      <c r="M61" s="47"/>
    </row>
    <row r="62" spans="1:13" s="35" customFormat="1" ht="16.5" customHeight="1">
      <c r="A62" s="26">
        <v>60</v>
      </c>
      <c r="B62" s="44" t="s">
        <v>297</v>
      </c>
      <c r="C62" s="99" t="s">
        <v>176</v>
      </c>
      <c r="D62" s="111" t="s">
        <v>87</v>
      </c>
      <c r="E62" s="101" t="s">
        <v>412</v>
      </c>
      <c r="F62" s="136" t="s">
        <v>50</v>
      </c>
      <c r="G62" s="93"/>
      <c r="H62" s="69"/>
      <c r="I62" s="49"/>
      <c r="M62" s="36"/>
    </row>
    <row r="63" spans="1:13" s="35" customFormat="1" ht="16.5" customHeight="1">
      <c r="A63" s="26">
        <v>61</v>
      </c>
      <c r="B63" s="44" t="s">
        <v>298</v>
      </c>
      <c r="C63" s="99" t="s">
        <v>108</v>
      </c>
      <c r="D63" s="111" t="s">
        <v>87</v>
      </c>
      <c r="E63" s="113" t="s">
        <v>413</v>
      </c>
      <c r="F63" s="112" t="s">
        <v>177</v>
      </c>
      <c r="G63" s="93"/>
      <c r="H63" s="72"/>
      <c r="I63" s="55"/>
      <c r="M63" s="36"/>
    </row>
    <row r="64" spans="1:13" s="35" customFormat="1" ht="16.5" customHeight="1">
      <c r="A64" s="26">
        <v>62</v>
      </c>
      <c r="B64" s="44" t="s">
        <v>299</v>
      </c>
      <c r="C64" s="120" t="s">
        <v>178</v>
      </c>
      <c r="D64" s="121" t="s">
        <v>88</v>
      </c>
      <c r="E64" s="113" t="s">
        <v>414</v>
      </c>
      <c r="F64" s="112" t="s">
        <v>121</v>
      </c>
      <c r="G64" s="93"/>
      <c r="H64" s="86"/>
      <c r="I64" s="49"/>
      <c r="M64" s="36"/>
    </row>
    <row r="65" spans="1:13" s="35" customFormat="1" ht="16.5" customHeight="1">
      <c r="A65" s="26">
        <v>63</v>
      </c>
      <c r="B65" s="44" t="s">
        <v>300</v>
      </c>
      <c r="C65" s="114" t="s">
        <v>179</v>
      </c>
      <c r="D65" s="106" t="s">
        <v>180</v>
      </c>
      <c r="E65" s="115" t="s">
        <v>415</v>
      </c>
      <c r="F65" s="104" t="s">
        <v>39</v>
      </c>
      <c r="G65" s="93"/>
      <c r="H65" s="59"/>
      <c r="I65" s="55"/>
      <c r="M65" s="36"/>
    </row>
    <row r="66" spans="1:13" s="35" customFormat="1" ht="16.5" customHeight="1">
      <c r="A66" s="26">
        <v>64</v>
      </c>
      <c r="B66" s="44" t="s">
        <v>301</v>
      </c>
      <c r="C66" s="114" t="s">
        <v>181</v>
      </c>
      <c r="D66" s="106" t="s">
        <v>89</v>
      </c>
      <c r="E66" s="115" t="s">
        <v>416</v>
      </c>
      <c r="F66" s="104" t="s">
        <v>71</v>
      </c>
      <c r="G66" s="93"/>
      <c r="H66" s="52"/>
      <c r="I66" s="49"/>
      <c r="M66" s="36"/>
    </row>
    <row r="67" spans="1:13" s="35" customFormat="1" ht="16.5" customHeight="1">
      <c r="A67" s="26">
        <v>65</v>
      </c>
      <c r="B67" s="44" t="s">
        <v>302</v>
      </c>
      <c r="C67" s="105" t="s">
        <v>182</v>
      </c>
      <c r="D67" s="106" t="s">
        <v>89</v>
      </c>
      <c r="E67" s="115" t="s">
        <v>417</v>
      </c>
      <c r="F67" s="104" t="s">
        <v>41</v>
      </c>
      <c r="G67" s="94"/>
      <c r="H67" s="71"/>
      <c r="I67" s="58"/>
      <c r="M67" s="36"/>
    </row>
    <row r="68" spans="1:13" s="35" customFormat="1" ht="16.5" customHeight="1">
      <c r="A68" s="26">
        <v>66</v>
      </c>
      <c r="B68" s="44" t="s">
        <v>303</v>
      </c>
      <c r="C68" s="105" t="s">
        <v>183</v>
      </c>
      <c r="D68" s="106" t="s">
        <v>91</v>
      </c>
      <c r="E68" s="115" t="s">
        <v>418</v>
      </c>
      <c r="F68" s="104" t="s">
        <v>71</v>
      </c>
      <c r="G68" s="94"/>
      <c r="H68" s="57"/>
      <c r="I68" s="78"/>
      <c r="M68" s="36"/>
    </row>
    <row r="69" spans="1:13" s="46" customFormat="1" ht="16.5" customHeight="1">
      <c r="A69" s="45">
        <v>67</v>
      </c>
      <c r="B69" s="44" t="s">
        <v>304</v>
      </c>
      <c r="C69" s="122" t="s">
        <v>184</v>
      </c>
      <c r="D69" s="121" t="s">
        <v>92</v>
      </c>
      <c r="E69" s="113" t="s">
        <v>419</v>
      </c>
      <c r="F69" s="123" t="s">
        <v>41</v>
      </c>
      <c r="G69" s="93"/>
      <c r="H69" s="52"/>
      <c r="I69" s="60"/>
      <c r="M69" s="47"/>
    </row>
    <row r="70" spans="1:13" s="46" customFormat="1" ht="16.5" customHeight="1">
      <c r="A70" s="45">
        <v>68</v>
      </c>
      <c r="B70" s="44" t="s">
        <v>305</v>
      </c>
      <c r="C70" s="124" t="s">
        <v>185</v>
      </c>
      <c r="D70" s="125" t="s">
        <v>92</v>
      </c>
      <c r="E70" s="113" t="s">
        <v>420</v>
      </c>
      <c r="F70" s="112" t="s">
        <v>58</v>
      </c>
      <c r="G70" s="93"/>
      <c r="H70" s="72"/>
      <c r="I70" s="55"/>
      <c r="M70" s="47"/>
    </row>
    <row r="71" spans="1:13" s="35" customFormat="1" ht="16.5" customHeight="1">
      <c r="A71" s="26">
        <v>69</v>
      </c>
      <c r="B71" s="44" t="s">
        <v>306</v>
      </c>
      <c r="C71" s="122" t="s">
        <v>186</v>
      </c>
      <c r="D71" s="126" t="s">
        <v>94</v>
      </c>
      <c r="E71" s="113" t="s">
        <v>421</v>
      </c>
      <c r="F71" s="127" t="s">
        <v>187</v>
      </c>
      <c r="G71" s="93"/>
      <c r="H71" s="52"/>
      <c r="I71" s="49"/>
      <c r="M71" s="36"/>
    </row>
    <row r="72" spans="1:13" s="35" customFormat="1" ht="15.75">
      <c r="A72" s="26">
        <v>70</v>
      </c>
      <c r="B72" s="44" t="s">
        <v>307</v>
      </c>
      <c r="C72" s="114" t="s">
        <v>59</v>
      </c>
      <c r="D72" s="128" t="s">
        <v>95</v>
      </c>
      <c r="E72" s="113" t="s">
        <v>422</v>
      </c>
      <c r="F72" s="112" t="s">
        <v>35</v>
      </c>
      <c r="G72" s="93"/>
      <c r="H72" s="59"/>
      <c r="I72" s="55"/>
      <c r="M72" s="36"/>
    </row>
    <row r="73" spans="1:13" s="35" customFormat="1" ht="15.75">
      <c r="A73" s="26">
        <v>71</v>
      </c>
      <c r="B73" s="44" t="s">
        <v>308</v>
      </c>
      <c r="C73" s="114" t="s">
        <v>188</v>
      </c>
      <c r="D73" s="106" t="s">
        <v>189</v>
      </c>
      <c r="E73" s="115" t="s">
        <v>423</v>
      </c>
      <c r="F73" s="136" t="s">
        <v>83</v>
      </c>
      <c r="G73" s="93"/>
      <c r="H73" s="59"/>
      <c r="I73" s="55"/>
      <c r="M73" s="36"/>
    </row>
    <row r="74" spans="1:13" ht="31.5">
      <c r="A74" s="26">
        <v>72</v>
      </c>
      <c r="B74" s="44" t="s">
        <v>309</v>
      </c>
      <c r="C74" s="114" t="s">
        <v>182</v>
      </c>
      <c r="D74" s="106" t="s">
        <v>96</v>
      </c>
      <c r="E74" s="109" t="s">
        <v>424</v>
      </c>
      <c r="F74" s="110" t="s">
        <v>40</v>
      </c>
      <c r="G74" s="93"/>
      <c r="H74" s="52"/>
      <c r="I74" s="65"/>
      <c r="L74" s="35"/>
      <c r="M74" s="36"/>
    </row>
    <row r="75" spans="1:13" ht="15.75">
      <c r="A75" s="26">
        <v>73</v>
      </c>
      <c r="B75" s="44" t="s">
        <v>310</v>
      </c>
      <c r="C75" s="114" t="s">
        <v>48</v>
      </c>
      <c r="D75" s="106" t="s">
        <v>190</v>
      </c>
      <c r="E75" s="113" t="s">
        <v>425</v>
      </c>
      <c r="F75" s="112" t="s">
        <v>58</v>
      </c>
      <c r="G75" s="93"/>
      <c r="H75" s="52"/>
      <c r="I75" s="65"/>
      <c r="L75" s="35"/>
      <c r="M75" s="36"/>
    </row>
    <row r="76" spans="1:13" ht="31.5">
      <c r="A76" s="26">
        <v>74</v>
      </c>
      <c r="B76" s="44" t="s">
        <v>311</v>
      </c>
      <c r="C76" s="129" t="s">
        <v>68</v>
      </c>
      <c r="D76" s="130" t="s">
        <v>190</v>
      </c>
      <c r="E76" s="101" t="s">
        <v>426</v>
      </c>
      <c r="F76" s="102" t="s">
        <v>55</v>
      </c>
      <c r="G76" s="93"/>
      <c r="H76" s="87"/>
      <c r="I76" s="68"/>
      <c r="L76" s="35"/>
      <c r="M76" s="36"/>
    </row>
    <row r="77" spans="1:13" ht="15.75">
      <c r="A77" s="26">
        <v>75</v>
      </c>
      <c r="B77" s="44" t="s">
        <v>312</v>
      </c>
      <c r="C77" s="114" t="s">
        <v>191</v>
      </c>
      <c r="D77" s="128" t="s">
        <v>98</v>
      </c>
      <c r="E77" s="113" t="s">
        <v>427</v>
      </c>
      <c r="F77" s="112" t="s">
        <v>76</v>
      </c>
      <c r="G77" s="93"/>
      <c r="H77" s="75"/>
      <c r="I77" s="53"/>
      <c r="L77" s="35"/>
      <c r="M77" s="36"/>
    </row>
    <row r="78" spans="1:13" ht="15.75">
      <c r="A78" s="26">
        <v>76</v>
      </c>
      <c r="B78" s="44" t="s">
        <v>313</v>
      </c>
      <c r="C78" s="105" t="s">
        <v>192</v>
      </c>
      <c r="D78" s="125" t="s">
        <v>193</v>
      </c>
      <c r="E78" s="113" t="s">
        <v>428</v>
      </c>
      <c r="F78" s="112" t="s">
        <v>71</v>
      </c>
      <c r="G78" s="93"/>
      <c r="H78" s="54"/>
      <c r="I78" s="53"/>
      <c r="L78" s="35"/>
      <c r="M78" s="36"/>
    </row>
    <row r="79" spans="1:13" ht="15.75">
      <c r="A79" s="26">
        <v>77</v>
      </c>
      <c r="B79" s="44" t="s">
        <v>314</v>
      </c>
      <c r="C79" s="114" t="s">
        <v>194</v>
      </c>
      <c r="D79" s="106" t="s">
        <v>195</v>
      </c>
      <c r="E79" s="115" t="s">
        <v>429</v>
      </c>
      <c r="F79" s="104" t="s">
        <v>71</v>
      </c>
      <c r="G79" s="93"/>
      <c r="H79" s="54"/>
      <c r="I79" s="88"/>
      <c r="L79" s="35"/>
      <c r="M79" s="36"/>
    </row>
    <row r="80" spans="1:13" ht="15.75">
      <c r="A80" s="26">
        <v>78</v>
      </c>
      <c r="B80" s="44" t="s">
        <v>315</v>
      </c>
      <c r="C80" s="114" t="s">
        <v>196</v>
      </c>
      <c r="D80" s="128" t="s">
        <v>99</v>
      </c>
      <c r="E80" s="113" t="s">
        <v>430</v>
      </c>
      <c r="F80" s="112" t="s">
        <v>39</v>
      </c>
      <c r="G80" s="93"/>
      <c r="H80" s="54"/>
      <c r="I80" s="65"/>
      <c r="L80" s="35"/>
      <c r="M80" s="36"/>
    </row>
    <row r="81" spans="1:13" ht="15.75">
      <c r="A81" s="26">
        <v>79</v>
      </c>
      <c r="B81" s="44" t="s">
        <v>316</v>
      </c>
      <c r="C81" s="114" t="s">
        <v>197</v>
      </c>
      <c r="D81" s="106" t="s">
        <v>99</v>
      </c>
      <c r="E81" s="115" t="s">
        <v>431</v>
      </c>
      <c r="F81" s="104" t="s">
        <v>41</v>
      </c>
      <c r="G81" s="93"/>
      <c r="H81" s="52"/>
      <c r="I81" s="65"/>
      <c r="L81" s="35"/>
      <c r="M81" s="36"/>
    </row>
    <row r="82" spans="1:13" ht="15.75">
      <c r="A82" s="26">
        <v>80</v>
      </c>
      <c r="B82" s="44" t="s">
        <v>317</v>
      </c>
      <c r="C82" s="131" t="s">
        <v>198</v>
      </c>
      <c r="D82" s="132" t="s">
        <v>199</v>
      </c>
      <c r="E82" s="113" t="s">
        <v>432</v>
      </c>
      <c r="F82" s="112" t="s">
        <v>110</v>
      </c>
      <c r="G82" s="93"/>
      <c r="H82" s="52"/>
      <c r="I82" s="65"/>
      <c r="L82" s="35"/>
      <c r="M82" s="36"/>
    </row>
    <row r="83" spans="1:13" ht="15.75">
      <c r="A83" s="26">
        <v>81</v>
      </c>
      <c r="B83" s="44" t="s">
        <v>318</v>
      </c>
      <c r="C83" s="103" t="s">
        <v>200</v>
      </c>
      <c r="D83" s="132" t="s">
        <v>201</v>
      </c>
      <c r="E83" s="113" t="s">
        <v>433</v>
      </c>
      <c r="F83" s="112" t="s">
        <v>121</v>
      </c>
      <c r="G83" s="93"/>
      <c r="H83" s="52"/>
      <c r="I83" s="65"/>
      <c r="L83" s="35"/>
      <c r="M83" s="36"/>
    </row>
    <row r="84" spans="1:13" ht="31.5">
      <c r="A84" s="26">
        <v>82</v>
      </c>
      <c r="B84" s="44" t="s">
        <v>319</v>
      </c>
      <c r="C84" s="114" t="s">
        <v>43</v>
      </c>
      <c r="D84" s="106" t="s">
        <v>202</v>
      </c>
      <c r="E84" s="109" t="s">
        <v>434</v>
      </c>
      <c r="F84" s="110" t="s">
        <v>45</v>
      </c>
      <c r="G84" s="93"/>
      <c r="H84" s="54"/>
      <c r="I84" s="53"/>
      <c r="L84" s="35"/>
      <c r="M84" s="36"/>
    </row>
    <row r="85" spans="1:13" ht="31.5">
      <c r="A85" s="26">
        <v>83</v>
      </c>
      <c r="B85" s="44" t="s">
        <v>320</v>
      </c>
      <c r="C85" s="103" t="s">
        <v>44</v>
      </c>
      <c r="D85" s="108" t="s">
        <v>100</v>
      </c>
      <c r="E85" s="109" t="s">
        <v>435</v>
      </c>
      <c r="F85" s="110" t="s">
        <v>41</v>
      </c>
      <c r="G85" s="93"/>
      <c r="H85" s="59"/>
      <c r="I85" s="62"/>
      <c r="L85" s="35"/>
      <c r="M85" s="36"/>
    </row>
    <row r="86" spans="1:13" ht="15.75">
      <c r="A86" s="26">
        <v>84</v>
      </c>
      <c r="B86" s="44" t="s">
        <v>321</v>
      </c>
      <c r="C86" s="129" t="s">
        <v>203</v>
      </c>
      <c r="D86" s="126" t="s">
        <v>100</v>
      </c>
      <c r="E86" s="113" t="s">
        <v>436</v>
      </c>
      <c r="F86" s="112" t="s">
        <v>50</v>
      </c>
      <c r="G86" s="93"/>
      <c r="H86" s="75"/>
      <c r="I86" s="65"/>
      <c r="L86" s="35"/>
      <c r="M86" s="36"/>
    </row>
    <row r="87" spans="1:13" ht="15.75">
      <c r="A87" s="26">
        <v>85</v>
      </c>
      <c r="B87" s="44" t="s">
        <v>322</v>
      </c>
      <c r="C87" s="103" t="s">
        <v>48</v>
      </c>
      <c r="D87" s="108" t="s">
        <v>101</v>
      </c>
      <c r="E87" s="115" t="s">
        <v>437</v>
      </c>
      <c r="F87" s="104" t="s">
        <v>71</v>
      </c>
      <c r="G87" s="93"/>
      <c r="H87" s="52"/>
      <c r="I87" s="84"/>
      <c r="L87" s="35"/>
      <c r="M87" s="36"/>
    </row>
    <row r="88" spans="1:13" ht="15.75">
      <c r="A88" s="26">
        <v>86</v>
      </c>
      <c r="B88" s="44" t="s">
        <v>323</v>
      </c>
      <c r="C88" s="131" t="s">
        <v>97</v>
      </c>
      <c r="D88" s="128" t="s">
        <v>101</v>
      </c>
      <c r="E88" s="113" t="s">
        <v>438</v>
      </c>
      <c r="F88" s="136" t="s">
        <v>35</v>
      </c>
      <c r="G88" s="94"/>
      <c r="H88" s="56"/>
      <c r="I88" s="89"/>
      <c r="L88" s="35"/>
      <c r="M88" s="36"/>
    </row>
    <row r="89" spans="1:13" ht="31.5">
      <c r="A89" s="26">
        <v>87</v>
      </c>
      <c r="B89" s="44" t="s">
        <v>324</v>
      </c>
      <c r="C89" s="105" t="s">
        <v>204</v>
      </c>
      <c r="D89" s="125" t="s">
        <v>102</v>
      </c>
      <c r="E89" s="101" t="s">
        <v>439</v>
      </c>
      <c r="F89" s="102" t="s">
        <v>40</v>
      </c>
      <c r="G89" s="93"/>
      <c r="H89" s="59"/>
      <c r="I89" s="62"/>
      <c r="L89" s="35"/>
      <c r="M89" s="36"/>
    </row>
    <row r="90" spans="1:13" s="48" customFormat="1" ht="31.5">
      <c r="A90" s="45">
        <v>88</v>
      </c>
      <c r="B90" s="44" t="s">
        <v>325</v>
      </c>
      <c r="C90" s="114" t="s">
        <v>68</v>
      </c>
      <c r="D90" s="106" t="s">
        <v>205</v>
      </c>
      <c r="E90" s="109" t="s">
        <v>440</v>
      </c>
      <c r="F90" s="110" t="s">
        <v>50</v>
      </c>
      <c r="G90" s="93"/>
      <c r="H90" s="52"/>
      <c r="I90" s="65"/>
      <c r="L90" s="46"/>
      <c r="M90" s="47"/>
    </row>
    <row r="91" spans="1:13" ht="31.5">
      <c r="A91" s="26">
        <v>89</v>
      </c>
      <c r="B91" s="44" t="s">
        <v>326</v>
      </c>
      <c r="C91" s="105" t="s">
        <v>206</v>
      </c>
      <c r="D91" s="106" t="s">
        <v>207</v>
      </c>
      <c r="E91" s="109" t="s">
        <v>441</v>
      </c>
      <c r="F91" s="110" t="s">
        <v>83</v>
      </c>
      <c r="G91" s="93"/>
      <c r="H91" s="54"/>
      <c r="I91" s="55"/>
      <c r="L91" s="35"/>
      <c r="M91" s="36"/>
    </row>
    <row r="92" spans="1:13" ht="15.75">
      <c r="A92" s="26">
        <v>90</v>
      </c>
      <c r="B92" s="44" t="s">
        <v>327</v>
      </c>
      <c r="C92" s="105" t="s">
        <v>179</v>
      </c>
      <c r="D92" s="125" t="s">
        <v>208</v>
      </c>
      <c r="E92" s="113" t="s">
        <v>442</v>
      </c>
      <c r="F92" s="112" t="s">
        <v>50</v>
      </c>
      <c r="G92" s="93"/>
      <c r="H92" s="54"/>
      <c r="I92" s="55"/>
      <c r="L92" s="35"/>
      <c r="M92" s="36"/>
    </row>
    <row r="93" spans="1:13" ht="15.75">
      <c r="A93" s="26">
        <v>91</v>
      </c>
      <c r="B93" s="44" t="s">
        <v>328</v>
      </c>
      <c r="C93" s="107" t="s">
        <v>48</v>
      </c>
      <c r="D93" s="128" t="s">
        <v>208</v>
      </c>
      <c r="E93" s="113" t="s">
        <v>443</v>
      </c>
      <c r="F93" s="112" t="s">
        <v>55</v>
      </c>
      <c r="G93" s="93"/>
      <c r="H93" s="59"/>
      <c r="I93" s="55"/>
      <c r="L93" s="35"/>
      <c r="M93" s="36"/>
    </row>
    <row r="94" spans="1:13" ht="31.5">
      <c r="A94" s="26">
        <v>92</v>
      </c>
      <c r="B94" s="44" t="s">
        <v>329</v>
      </c>
      <c r="C94" s="114" t="s">
        <v>48</v>
      </c>
      <c r="D94" s="128" t="s">
        <v>209</v>
      </c>
      <c r="E94" s="101" t="s">
        <v>444</v>
      </c>
      <c r="F94" s="102" t="s">
        <v>83</v>
      </c>
      <c r="G94" s="93"/>
      <c r="H94" s="77"/>
      <c r="I94" s="53"/>
      <c r="L94" s="35"/>
      <c r="M94" s="36"/>
    </row>
    <row r="95" spans="1:13" ht="15.75">
      <c r="A95" s="26">
        <v>93</v>
      </c>
      <c r="B95" s="44" t="s">
        <v>330</v>
      </c>
      <c r="C95" s="107" t="s">
        <v>210</v>
      </c>
      <c r="D95" s="108" t="s">
        <v>211</v>
      </c>
      <c r="E95" s="115" t="s">
        <v>445</v>
      </c>
      <c r="F95" s="104" t="s">
        <v>121</v>
      </c>
      <c r="G95" s="93"/>
      <c r="H95" s="59"/>
      <c r="I95" s="55"/>
      <c r="L95" s="35"/>
      <c r="M95" s="36"/>
    </row>
    <row r="96" spans="1:13" ht="15.75">
      <c r="A96" s="26">
        <v>94</v>
      </c>
      <c r="B96" s="44" t="s">
        <v>331</v>
      </c>
      <c r="C96" s="124" t="s">
        <v>212</v>
      </c>
      <c r="D96" s="133" t="s">
        <v>213</v>
      </c>
      <c r="E96" s="115" t="s">
        <v>446</v>
      </c>
      <c r="F96" s="112" t="s">
        <v>71</v>
      </c>
      <c r="G96" s="93"/>
      <c r="H96" s="69"/>
      <c r="I96" s="65"/>
      <c r="L96" s="35"/>
      <c r="M96" s="36"/>
    </row>
    <row r="97" spans="1:13" ht="15.75">
      <c r="A97" s="26">
        <v>95</v>
      </c>
      <c r="B97" s="44" t="s">
        <v>332</v>
      </c>
      <c r="C97" s="103" t="s">
        <v>214</v>
      </c>
      <c r="D97" s="128" t="s">
        <v>215</v>
      </c>
      <c r="E97" s="113" t="s">
        <v>447</v>
      </c>
      <c r="F97" s="112" t="s">
        <v>41</v>
      </c>
      <c r="G97" s="97"/>
      <c r="H97" s="98"/>
      <c r="I97" s="89"/>
      <c r="L97" s="35"/>
      <c r="M97" s="36"/>
    </row>
    <row r="98" spans="1:13" ht="15.75">
      <c r="A98" s="26">
        <v>96</v>
      </c>
      <c r="B98" s="44" t="s">
        <v>333</v>
      </c>
      <c r="C98" s="124" t="s">
        <v>188</v>
      </c>
      <c r="D98" s="125" t="s">
        <v>216</v>
      </c>
      <c r="E98" s="113" t="s">
        <v>448</v>
      </c>
      <c r="F98" s="112" t="s">
        <v>41</v>
      </c>
      <c r="G98" s="93"/>
      <c r="H98" s="59"/>
      <c r="I98" s="55"/>
      <c r="L98" s="35"/>
      <c r="M98" s="36"/>
    </row>
    <row r="99" spans="1:13" s="48" customFormat="1" ht="15.75">
      <c r="A99" s="45">
        <v>97</v>
      </c>
      <c r="B99" s="44" t="s">
        <v>334</v>
      </c>
      <c r="C99" s="114" t="s">
        <v>217</v>
      </c>
      <c r="D99" s="125" t="s">
        <v>104</v>
      </c>
      <c r="E99" s="113" t="s">
        <v>449</v>
      </c>
      <c r="F99" s="112" t="s">
        <v>82</v>
      </c>
      <c r="G99" s="93"/>
      <c r="H99" s="54"/>
      <c r="I99" s="65"/>
      <c r="L99" s="46"/>
      <c r="M99" s="47"/>
    </row>
    <row r="100" spans="1:13" ht="15.75">
      <c r="A100" s="26">
        <v>98</v>
      </c>
      <c r="B100" s="44" t="s">
        <v>335</v>
      </c>
      <c r="C100" s="105" t="s">
        <v>151</v>
      </c>
      <c r="D100" s="125" t="s">
        <v>104</v>
      </c>
      <c r="E100" s="113" t="s">
        <v>450</v>
      </c>
      <c r="F100" s="112" t="s">
        <v>218</v>
      </c>
      <c r="G100" s="93"/>
      <c r="H100" s="69"/>
      <c r="I100" s="65"/>
      <c r="L100" s="35"/>
      <c r="M100" s="36"/>
    </row>
    <row r="101" spans="1:13" ht="15.75">
      <c r="A101" s="26">
        <v>99</v>
      </c>
      <c r="B101" s="44" t="s">
        <v>336</v>
      </c>
      <c r="C101" s="114" t="s">
        <v>97</v>
      </c>
      <c r="D101" s="106" t="s">
        <v>219</v>
      </c>
      <c r="E101" s="115" t="s">
        <v>451</v>
      </c>
      <c r="F101" s="104" t="s">
        <v>55</v>
      </c>
      <c r="G101" s="93"/>
      <c r="H101" s="69"/>
      <c r="I101" s="65"/>
      <c r="L101" s="35"/>
      <c r="M101" s="36"/>
    </row>
    <row r="102" spans="1:13" ht="15.75">
      <c r="A102" s="26">
        <v>100</v>
      </c>
      <c r="B102" s="44" t="s">
        <v>337</v>
      </c>
      <c r="C102" s="114" t="s">
        <v>220</v>
      </c>
      <c r="D102" s="106" t="s">
        <v>105</v>
      </c>
      <c r="E102" s="115" t="s">
        <v>452</v>
      </c>
      <c r="F102" s="104" t="s">
        <v>41</v>
      </c>
      <c r="G102" s="93"/>
      <c r="H102" s="69"/>
      <c r="I102" s="65"/>
      <c r="L102" s="35"/>
      <c r="M102" s="36"/>
    </row>
    <row r="103" spans="1:13" ht="15.75">
      <c r="A103" s="26">
        <v>101</v>
      </c>
      <c r="B103" s="44" t="s">
        <v>338</v>
      </c>
      <c r="C103" s="105" t="s">
        <v>72</v>
      </c>
      <c r="D103" s="106" t="s">
        <v>105</v>
      </c>
      <c r="E103" s="115" t="s">
        <v>462</v>
      </c>
      <c r="F103" s="104" t="s">
        <v>53</v>
      </c>
      <c r="G103" s="93"/>
      <c r="H103" s="54"/>
      <c r="I103" s="65"/>
      <c r="L103" s="35"/>
      <c r="M103" s="36"/>
    </row>
    <row r="104" spans="1:13" ht="31.5">
      <c r="A104" s="26">
        <v>102</v>
      </c>
      <c r="B104" s="44" t="s">
        <v>339</v>
      </c>
      <c r="C104" s="103" t="s">
        <v>221</v>
      </c>
      <c r="D104" s="108" t="s">
        <v>105</v>
      </c>
      <c r="E104" s="109" t="s">
        <v>463</v>
      </c>
      <c r="F104" s="110" t="s">
        <v>41</v>
      </c>
      <c r="G104" s="93"/>
      <c r="H104" s="59"/>
      <c r="I104" s="55"/>
      <c r="L104" s="35"/>
      <c r="M104" s="36"/>
    </row>
    <row r="105" spans="1:13" ht="15.75">
      <c r="A105" s="26">
        <v>103</v>
      </c>
      <c r="B105" s="44" t="s">
        <v>340</v>
      </c>
      <c r="C105" s="103" t="s">
        <v>222</v>
      </c>
      <c r="D105" s="108" t="s">
        <v>223</v>
      </c>
      <c r="E105" s="115" t="s">
        <v>461</v>
      </c>
      <c r="F105" s="104" t="s">
        <v>121</v>
      </c>
      <c r="G105" s="93"/>
      <c r="H105" s="59"/>
      <c r="I105" s="62"/>
      <c r="L105" s="35"/>
      <c r="M105" s="36"/>
    </row>
    <row r="106" spans="1:13" ht="31.5">
      <c r="A106" s="26">
        <v>104</v>
      </c>
      <c r="B106" s="44" t="s">
        <v>341</v>
      </c>
      <c r="C106" s="114" t="s">
        <v>106</v>
      </c>
      <c r="D106" s="133" t="s">
        <v>224</v>
      </c>
      <c r="E106" s="109" t="s">
        <v>464</v>
      </c>
      <c r="F106" s="134" t="s">
        <v>40</v>
      </c>
      <c r="G106" s="93"/>
      <c r="H106" s="90"/>
      <c r="I106" s="91"/>
      <c r="L106" s="35"/>
      <c r="M106" s="36"/>
    </row>
    <row r="107" spans="1:13" ht="15.75">
      <c r="A107" s="26">
        <v>105</v>
      </c>
      <c r="B107" s="44" t="s">
        <v>342</v>
      </c>
      <c r="C107" s="103" t="s">
        <v>182</v>
      </c>
      <c r="D107" s="106" t="s">
        <v>107</v>
      </c>
      <c r="E107" s="115" t="s">
        <v>465</v>
      </c>
      <c r="F107" s="104" t="s">
        <v>225</v>
      </c>
      <c r="G107" s="93"/>
      <c r="H107" s="90"/>
      <c r="I107" s="55"/>
      <c r="L107" s="35"/>
      <c r="M107" s="36"/>
    </row>
    <row r="108" spans="1:13" ht="15.75">
      <c r="A108" s="26">
        <v>106</v>
      </c>
      <c r="B108" s="44" t="s">
        <v>343</v>
      </c>
      <c r="C108" s="114" t="s">
        <v>226</v>
      </c>
      <c r="D108" s="106" t="s">
        <v>227</v>
      </c>
      <c r="E108" s="115" t="s">
        <v>458</v>
      </c>
      <c r="F108" s="104" t="s">
        <v>121</v>
      </c>
      <c r="G108" s="93"/>
      <c r="H108" s="59"/>
      <c r="I108" s="55"/>
      <c r="L108" s="35"/>
      <c r="M108" s="36"/>
    </row>
    <row r="109" spans="1:13" ht="15.75">
      <c r="A109" s="26">
        <v>107</v>
      </c>
      <c r="B109" s="44" t="s">
        <v>344</v>
      </c>
      <c r="C109" s="103" t="s">
        <v>228</v>
      </c>
      <c r="D109" s="125" t="s">
        <v>109</v>
      </c>
      <c r="E109" s="113" t="s">
        <v>459</v>
      </c>
      <c r="F109" s="112" t="s">
        <v>71</v>
      </c>
      <c r="G109" s="97"/>
      <c r="H109" s="98"/>
      <c r="I109" s="53"/>
      <c r="L109" s="35"/>
      <c r="M109" s="36"/>
    </row>
    <row r="110" spans="1:13" ht="15.75">
      <c r="A110" s="26">
        <v>108</v>
      </c>
      <c r="B110" s="44" t="s">
        <v>345</v>
      </c>
      <c r="C110" s="105" t="s">
        <v>229</v>
      </c>
      <c r="D110" s="125" t="s">
        <v>109</v>
      </c>
      <c r="E110" s="113" t="s">
        <v>460</v>
      </c>
      <c r="F110" s="112" t="s">
        <v>121</v>
      </c>
      <c r="G110" s="93"/>
      <c r="H110" s="92"/>
      <c r="I110" s="53"/>
      <c r="L110" s="35"/>
      <c r="M110" s="36"/>
    </row>
    <row r="111" spans="1:13" ht="31.5">
      <c r="A111" s="26">
        <v>109</v>
      </c>
      <c r="B111" s="44" t="s">
        <v>346</v>
      </c>
      <c r="C111" s="114" t="s">
        <v>230</v>
      </c>
      <c r="D111" s="106" t="s">
        <v>231</v>
      </c>
      <c r="E111" s="109" t="s">
        <v>457</v>
      </c>
      <c r="F111" s="134" t="s">
        <v>71</v>
      </c>
      <c r="G111" s="97"/>
      <c r="H111" s="98"/>
      <c r="I111" s="55"/>
      <c r="L111" s="35"/>
      <c r="M111" s="36"/>
    </row>
    <row r="112" spans="1:13" ht="15.75">
      <c r="A112" s="26">
        <v>110</v>
      </c>
      <c r="B112" s="44" t="s">
        <v>347</v>
      </c>
      <c r="C112" s="116" t="s">
        <v>232</v>
      </c>
      <c r="D112" s="117" t="s">
        <v>233</v>
      </c>
      <c r="E112" s="118" t="s">
        <v>456</v>
      </c>
      <c r="F112" s="119" t="s">
        <v>71</v>
      </c>
      <c r="G112" s="93"/>
      <c r="H112" s="72"/>
      <c r="I112" s="55"/>
      <c r="L112" s="35"/>
      <c r="M112" s="36"/>
    </row>
    <row r="113" spans="1:13" ht="31.5">
      <c r="A113" s="26">
        <v>111</v>
      </c>
      <c r="B113" s="44" t="s">
        <v>348</v>
      </c>
      <c r="C113" s="103" t="s">
        <v>68</v>
      </c>
      <c r="D113" s="108" t="s">
        <v>37</v>
      </c>
      <c r="E113" s="109" t="s">
        <v>455</v>
      </c>
      <c r="F113" s="110" t="s">
        <v>50</v>
      </c>
      <c r="G113" s="93"/>
      <c r="H113" s="75"/>
      <c r="I113" s="53"/>
      <c r="L113" s="35"/>
      <c r="M113" s="36"/>
    </row>
    <row r="114" spans="1:13" ht="15.75">
      <c r="A114" s="26">
        <v>112</v>
      </c>
      <c r="B114" s="44" t="s">
        <v>349</v>
      </c>
      <c r="C114" s="114" t="s">
        <v>234</v>
      </c>
      <c r="D114" s="135" t="s">
        <v>235</v>
      </c>
      <c r="E114" s="115" t="s">
        <v>454</v>
      </c>
      <c r="F114" s="136" t="s">
        <v>41</v>
      </c>
      <c r="G114" s="93"/>
      <c r="H114" s="54"/>
      <c r="I114" s="55"/>
      <c r="L114" s="35"/>
      <c r="M114" s="36"/>
    </row>
    <row r="115" spans="1:13" ht="15.75">
      <c r="A115" s="26">
        <v>113</v>
      </c>
      <c r="B115" s="44" t="s">
        <v>350</v>
      </c>
      <c r="C115" s="114" t="s">
        <v>236</v>
      </c>
      <c r="D115" s="106" t="s">
        <v>235</v>
      </c>
      <c r="E115" s="115" t="s">
        <v>454</v>
      </c>
      <c r="F115" s="104" t="s">
        <v>41</v>
      </c>
      <c r="G115" s="93"/>
      <c r="H115" s="59"/>
      <c r="I115" s="55"/>
      <c r="L115" s="35"/>
      <c r="M115" s="36"/>
    </row>
    <row r="116" spans="1:13" ht="15.75">
      <c r="A116" s="26">
        <v>114</v>
      </c>
      <c r="B116" s="44" t="s">
        <v>351</v>
      </c>
      <c r="C116" s="105" t="s">
        <v>48</v>
      </c>
      <c r="D116" s="106" t="s">
        <v>237</v>
      </c>
      <c r="E116" s="115" t="s">
        <v>453</v>
      </c>
      <c r="F116" s="104" t="s">
        <v>58</v>
      </c>
      <c r="G116" s="93"/>
      <c r="H116" s="59"/>
      <c r="I116" s="55"/>
      <c r="L116" s="35"/>
      <c r="M116" s="36"/>
    </row>
    <row r="117" spans="3:7" ht="15.75">
      <c r="C117" s="4"/>
      <c r="D117" s="95"/>
      <c r="E117" s="96"/>
      <c r="F117" s="8"/>
      <c r="G117" s="8"/>
    </row>
  </sheetData>
  <sheetProtection/>
  <mergeCells count="6">
    <mergeCell ref="H1:H2"/>
    <mergeCell ref="A1:A2"/>
    <mergeCell ref="B1:B2"/>
    <mergeCell ref="C1:D2"/>
    <mergeCell ref="E1:E2"/>
    <mergeCell ref="I1:I2"/>
  </mergeCells>
  <conditionalFormatting sqref="A3:B116">
    <cfRule type="expression" priority="60" dxfId="49" stopIfTrue="1">
      <formula>MOD(ROW(),2)</formula>
    </cfRule>
  </conditionalFormatting>
  <conditionalFormatting sqref="E10:F10 F11">
    <cfRule type="duplicateValues" priority="40" dxfId="0">
      <formula>AND(COUNTIF($E$10:$F$10,E10)+COUNTIF($F$11:$F$11,E10)&gt;1,NOT(ISBLANK(E10)))</formula>
    </cfRule>
  </conditionalFormatting>
  <conditionalFormatting sqref="E11:F13">
    <cfRule type="duplicateValues" priority="39" dxfId="0">
      <formula>AND(COUNTIF($E$11:$F$13,E11)&gt;1,NOT(ISBLANK(E11)))</formula>
    </cfRule>
  </conditionalFormatting>
  <conditionalFormatting sqref="E19:F22">
    <cfRule type="duplicateValues" priority="38" dxfId="0">
      <formula>AND(COUNTIF($E$19:$F$22,E19)&gt;1,NOT(ISBLANK(E19)))</formula>
    </cfRule>
  </conditionalFormatting>
  <conditionalFormatting sqref="E27:F31">
    <cfRule type="duplicateValues" priority="37" dxfId="0">
      <formula>AND(COUNTIF($E$27:$F$31,E27)&gt;1,NOT(ISBLANK(E27)))</formula>
    </cfRule>
  </conditionalFormatting>
  <conditionalFormatting sqref="E32:F36">
    <cfRule type="duplicateValues" priority="36" dxfId="0">
      <formula>AND(COUNTIF($E$32:$F$36,E32)&gt;1,NOT(ISBLANK(E32)))</formula>
    </cfRule>
  </conditionalFormatting>
  <conditionalFormatting sqref="E41:F44">
    <cfRule type="duplicateValues" priority="35" dxfId="0">
      <formula>AND(COUNTIF($E$41:$F$44,E41)&gt;1,NOT(ISBLANK(E41)))</formula>
    </cfRule>
  </conditionalFormatting>
  <conditionalFormatting sqref="E45:F47">
    <cfRule type="duplicateValues" priority="34" dxfId="0">
      <formula>AND(COUNTIF($E$45:$F$47,E45)&gt;1,NOT(ISBLANK(E45)))</formula>
    </cfRule>
  </conditionalFormatting>
  <conditionalFormatting sqref="E48:F50">
    <cfRule type="duplicateValues" priority="33" dxfId="0">
      <formula>AND(COUNTIF($E$48:$F$50,E48)&gt;1,NOT(ISBLANK(E48)))</formula>
    </cfRule>
  </conditionalFormatting>
  <conditionalFormatting sqref="E54:F57">
    <cfRule type="duplicateValues" priority="32" dxfId="0">
      <formula>AND(COUNTIF($E$54:$F$57,E54)&gt;1,NOT(ISBLANK(E54)))</formula>
    </cfRule>
  </conditionalFormatting>
  <conditionalFormatting sqref="E58:F59">
    <cfRule type="duplicateValues" priority="31" dxfId="0">
      <formula>AND(COUNTIF($E$58:$F$59,E58)&gt;1,NOT(ISBLANK(E58)))</formula>
    </cfRule>
  </conditionalFormatting>
  <conditionalFormatting sqref="E60:F61">
    <cfRule type="duplicateValues" priority="41" dxfId="0">
      <formula>AND(COUNTIF($E$60:$F$61,E60)&gt;1,NOT(ISBLANK(E60)))</formula>
    </cfRule>
  </conditionalFormatting>
  <conditionalFormatting sqref="E62">
    <cfRule type="duplicateValues" priority="30" dxfId="0">
      <formula>AND(COUNTIF($E$62:$E$62,E62)&gt;1,NOT(ISBLANK(E62)))</formula>
    </cfRule>
  </conditionalFormatting>
  <conditionalFormatting sqref="E5:F9">
    <cfRule type="duplicateValues" priority="42" dxfId="0">
      <formula>AND(COUNTIF($E$5:$F$9,E5)&gt;1,NOT(ISBLANK(E5)))</formula>
    </cfRule>
  </conditionalFormatting>
  <conditionalFormatting sqref="E14:F18">
    <cfRule type="duplicateValues" priority="43" dxfId="0">
      <formula>AND(COUNTIF($E$14:$F$18,E14)&gt;1,NOT(ISBLANK(E14)))</formula>
    </cfRule>
  </conditionalFormatting>
  <conditionalFormatting sqref="E23:F26">
    <cfRule type="duplicateValues" priority="44" dxfId="0">
      <formula>AND(COUNTIF($E$23:$F$26,E23)&gt;1,NOT(ISBLANK(E23)))</formula>
    </cfRule>
  </conditionalFormatting>
  <conditionalFormatting sqref="E37:F38 E40:F40 E39">
    <cfRule type="duplicateValues" priority="45" dxfId="0">
      <formula>AND(COUNTIF($E$37:$F$38,E37)+COUNTIF($E$40:$F$40,E37)+COUNTIF($E$39:$E$39,E37)&gt;1,NOT(ISBLANK(E37)))</formula>
    </cfRule>
  </conditionalFormatting>
  <conditionalFormatting sqref="E51:F53">
    <cfRule type="duplicateValues" priority="46" dxfId="0">
      <formula>AND(COUNTIF($E$51:$F$53,E51)&gt;1,NOT(ISBLANK(E51)))</formula>
    </cfRule>
  </conditionalFormatting>
  <conditionalFormatting sqref="C3:C4 E3:F3 E62 E40:F61 E39 E4 E5:F38">
    <cfRule type="expression" priority="47" dxfId="0">
      <formula>COUNTIF(danhsach!#REF!,danhsach!#REF!)&gt;2</formula>
    </cfRule>
  </conditionalFormatting>
  <conditionalFormatting sqref="E3:F3 C3:C4 E4">
    <cfRule type="duplicateValues" priority="51" dxfId="0">
      <formula>AND(COUNTIF($E$3:$F$3,C3)+COUNTIF($C$3:$C$4,C3)+COUNTIF($E$4:$E$4,C3)&gt;1,NOT(ISBLANK(C3)))</formula>
    </cfRule>
  </conditionalFormatting>
  <conditionalFormatting sqref="E65:F68">
    <cfRule type="duplicateValues" priority="26" dxfId="0">
      <formula>AND(COUNTIF($E$65:$F$68,E65)&gt;1,NOT(ISBLANK(E65)))</formula>
    </cfRule>
  </conditionalFormatting>
  <conditionalFormatting sqref="E63:F64">
    <cfRule type="duplicateValues" priority="27" dxfId="0">
      <formula>AND(COUNTIF($E$63:$F$64,E63)&gt;1,NOT(ISBLANK(E63)))</formula>
    </cfRule>
  </conditionalFormatting>
  <conditionalFormatting sqref="E69:F71">
    <cfRule type="duplicateValues" priority="25" dxfId="0">
      <formula>AND(COUNTIF($E$69:$F$71,E69)&gt;1,NOT(ISBLANK(E69)))</formula>
    </cfRule>
  </conditionalFormatting>
  <conditionalFormatting sqref="E72:F76">
    <cfRule type="duplicateValues" priority="24" dxfId="0">
      <formula>AND(COUNTIF($E$72:$F$76,E72)&gt;1,NOT(ISBLANK(E72)))</formula>
    </cfRule>
  </conditionalFormatting>
  <conditionalFormatting sqref="E77:F79">
    <cfRule type="duplicateValues" priority="23" dxfId="0">
      <formula>AND(COUNTIF($E$77:$F$79,E77)&gt;1,NOT(ISBLANK(E77)))</formula>
    </cfRule>
  </conditionalFormatting>
  <conditionalFormatting sqref="E80:F84">
    <cfRule type="duplicateValues" priority="22" dxfId="0">
      <formula>AND(COUNTIF($E$80:$F$84,E80)&gt;1,NOT(ISBLANK(E80)))</formula>
    </cfRule>
  </conditionalFormatting>
  <conditionalFormatting sqref="E85:F85">
    <cfRule type="duplicateValues" priority="21" dxfId="0">
      <formula>AND(COUNTIF($E$85:$F$85,E85)&gt;1,NOT(ISBLANK(E85)))</formula>
    </cfRule>
  </conditionalFormatting>
  <conditionalFormatting sqref="E86:F89">
    <cfRule type="duplicateValues" priority="20" dxfId="0">
      <formula>AND(COUNTIF($E$86:$F$89,E86)&gt;1,NOT(ISBLANK(E86)))</formula>
    </cfRule>
  </conditionalFormatting>
  <conditionalFormatting sqref="E90:F93">
    <cfRule type="duplicateValues" priority="19" dxfId="0">
      <formula>AND(COUNTIF($E$90:$F$93,E90)&gt;1,NOT(ISBLANK(E90)))</formula>
    </cfRule>
  </conditionalFormatting>
  <conditionalFormatting sqref="E94:F95">
    <cfRule type="duplicateValues" priority="18" dxfId="0">
      <formula>AND(COUNTIF($E$94:$F$95,E94)&gt;1,NOT(ISBLANK(E94)))</formula>
    </cfRule>
  </conditionalFormatting>
  <conditionalFormatting sqref="E96:F97">
    <cfRule type="duplicateValues" priority="17" dxfId="0">
      <formula>AND(COUNTIF($E$96:$F$97,E96)&gt;1,NOT(ISBLANK(E96)))</formula>
    </cfRule>
  </conditionalFormatting>
  <conditionalFormatting sqref="E98:F100">
    <cfRule type="duplicateValues" priority="16" dxfId="0">
      <formula>AND(COUNTIF($E$98:$F$100,E98)&gt;1,NOT(ISBLANK(E98)))</formula>
    </cfRule>
  </conditionalFormatting>
  <conditionalFormatting sqref="E101:F102">
    <cfRule type="duplicateValues" priority="15" dxfId="0">
      <formula>AND(COUNTIF($E$101:$F$102,E101)&gt;1,NOT(ISBLANK(E101)))</formula>
    </cfRule>
  </conditionalFormatting>
  <conditionalFormatting sqref="E103:F104">
    <cfRule type="duplicateValues" priority="14" dxfId="0">
      <formula>AND(COUNTIF($E$103:$F$104,E103)&gt;1,NOT(ISBLANK(E103)))</formula>
    </cfRule>
  </conditionalFormatting>
  <conditionalFormatting sqref="E105:F113">
    <cfRule type="duplicateValues" priority="13" dxfId="0">
      <formula>AND(COUNTIF($E$105:$F$113,E105)&gt;1,NOT(ISBLANK(E105)))</formula>
    </cfRule>
  </conditionalFormatting>
  <conditionalFormatting sqref="E63:F116">
    <cfRule type="expression" priority="29" dxfId="0">
      <formula>COUNTIF(danhsach!#REF!,danhsach!#REF!)&gt;2</formula>
    </cfRule>
  </conditionalFormatting>
  <conditionalFormatting sqref="F96">
    <cfRule type="duplicateValues" priority="10" dxfId="0">
      <formula>AND(COUNTIF($F$96:$F$96,F96)&gt;1,NOT(ISBLANK(F96)))</formula>
    </cfRule>
  </conditionalFormatting>
  <conditionalFormatting sqref="F114">
    <cfRule type="duplicateValues" priority="9" dxfId="0">
      <formula>AND(COUNTIF($F$114:$F$114,F114)&gt;1,NOT(ISBLANK(F114)))</formula>
    </cfRule>
  </conditionalFormatting>
  <conditionalFormatting sqref="F88">
    <cfRule type="duplicateValues" priority="8" dxfId="0">
      <formula>AND(COUNTIF($F$88:$F$88,F88)&gt;1,NOT(ISBLANK(F88)))</formula>
    </cfRule>
  </conditionalFormatting>
  <conditionalFormatting sqref="F73">
    <cfRule type="duplicateValues" priority="7" dxfId="0">
      <formula>AND(COUNTIF($F$73:$F$73,F73)&gt;1,NOT(ISBLANK(F73)))</formula>
    </cfRule>
  </conditionalFormatting>
  <conditionalFormatting sqref="F62">
    <cfRule type="duplicateValues" priority="5" dxfId="0">
      <formula>AND(COUNTIF($F$62:$F$62,F62)&gt;1,NOT(ISBLANK(F62)))</formula>
    </cfRule>
  </conditionalFormatting>
  <conditionalFormatting sqref="F62">
    <cfRule type="expression" priority="6" dxfId="0">
      <formula>COUNTIF(danhsach!#REF!,danhsach!#REF!)&gt;2</formula>
    </cfRule>
  </conditionalFormatting>
  <conditionalFormatting sqref="F39">
    <cfRule type="duplicateValues" priority="3" dxfId="0">
      <formula>AND(COUNTIF($F$39:$F$39,F39)&gt;1,NOT(ISBLANK(F39)))</formula>
    </cfRule>
  </conditionalFormatting>
  <conditionalFormatting sqref="F39">
    <cfRule type="expression" priority="4" dxfId="0">
      <formula>COUNTIF(danhsach!#REF!,danhsach!#REF!)&gt;2</formula>
    </cfRule>
  </conditionalFormatting>
  <conditionalFormatting sqref="F4">
    <cfRule type="duplicateValues" priority="1" dxfId="0">
      <formula>AND(COUNTIF($F$4:$F$4,F4)&gt;1,NOT(ISBLANK(F4)))</formula>
    </cfRule>
  </conditionalFormatting>
  <conditionalFormatting sqref="F4">
    <cfRule type="expression" priority="2" dxfId="0">
      <formula>COUNTIF(danhsach!#REF!,danhsach!#REF!)&gt;2</formula>
    </cfRule>
  </conditionalFormatting>
  <conditionalFormatting sqref="C3:C4">
    <cfRule type="duplicateValues" priority="61" dxfId="3">
      <formula>AND(COUNTIF($C$3:$C$4,C3)&gt;1,NOT(ISBLANK(C3)))</formula>
    </cfRule>
    <cfRule type="duplicateValues" priority="62" dxfId="2">
      <formula>AND(COUNTIF($C$3:$C$4,C3)&gt;1,NOT(ISBLANK(C3)))</formula>
    </cfRule>
    <cfRule type="expression" priority="63" dxfId="1">
      <formula>COUNTIF($B$176:$C$292,$B$176)&gt;2</formula>
    </cfRule>
  </conditionalFormatting>
  <conditionalFormatting sqref="E114:F116">
    <cfRule type="duplicateValues" priority="64" dxfId="0">
      <formula>AND(COUNTIF($E$114:$F$116,E114)&gt;1,NOT(ISBLANK(E114)))</formula>
    </cfRule>
  </conditionalFormatting>
  <dataValidations count="1">
    <dataValidation type="custom" allowBlank="1" showInputMessage="1" showErrorMessage="1" prompt="Sai dữ liệu - Kiểm tra lại dữ liệu!&#10;Ví dụ: ngày 30/03/1984 nhập '30/03/1984&#10;(có nháy ' (nháy đơn) trước ngày tháng năm)" sqref="E33 E78">
      <formula1>EQ(LEN(E33),(10))</formula1>
    </dataValidation>
  </dataValidations>
  <printOptions/>
  <pageMargins left="0.29" right="0.25" top="0.3" bottom="0.3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31">
      <selection activeCell="N14" sqref="N14"/>
    </sheetView>
  </sheetViews>
  <sheetFormatPr defaultColWidth="9.140625" defaultRowHeight="12.75"/>
  <cols>
    <col min="1" max="1" width="8.140625" style="0" customWidth="1"/>
    <col min="2" max="2" width="6.00390625" style="2" customWidth="1"/>
    <col min="3" max="3" width="15.57421875" style="2" bestFit="1" customWidth="1"/>
    <col min="4" max="4" width="20.7109375" style="0" bestFit="1" customWidth="1"/>
    <col min="5" max="5" width="10.421875" style="0" customWidth="1"/>
    <col min="6" max="6" width="14.00390625" style="0" bestFit="1" customWidth="1"/>
    <col min="7" max="7" width="11.421875" style="0" customWidth="1"/>
  </cols>
  <sheetData>
    <row r="1" spans="1:4" ht="16.5" customHeight="1">
      <c r="A1" s="194" t="s">
        <v>0</v>
      </c>
      <c r="B1" s="194"/>
      <c r="C1" s="194"/>
      <c r="D1" s="194"/>
    </row>
    <row r="2" spans="1:4" ht="17.25" customHeight="1">
      <c r="A2" s="195" t="s">
        <v>31</v>
      </c>
      <c r="B2" s="195"/>
      <c r="C2" s="195"/>
      <c r="D2" s="195"/>
    </row>
    <row r="3" spans="2:8" ht="29.25" customHeight="1">
      <c r="B3" s="193" t="s">
        <v>21</v>
      </c>
      <c r="C3" s="193"/>
      <c r="D3" s="193"/>
      <c r="E3" s="193"/>
      <c r="F3" s="193"/>
      <c r="G3" s="193"/>
      <c r="H3" s="11"/>
    </row>
    <row r="4" spans="2:8" ht="10.5" customHeight="1">
      <c r="B4" s="10"/>
      <c r="C4" s="196" t="s">
        <v>15</v>
      </c>
      <c r="D4" s="196"/>
      <c r="E4" s="196"/>
      <c r="F4" s="196"/>
      <c r="G4" s="11"/>
      <c r="H4" s="11"/>
    </row>
    <row r="5" spans="2:8" ht="16.5">
      <c r="B5" s="10"/>
      <c r="C5" s="197"/>
      <c r="D5" s="197"/>
      <c r="E5" s="197"/>
      <c r="F5" s="197"/>
      <c r="G5" s="11"/>
      <c r="H5" s="11"/>
    </row>
    <row r="6" spans="2:8" ht="16.5">
      <c r="B6" s="12" t="s">
        <v>10</v>
      </c>
      <c r="C6" s="12" t="s">
        <v>13</v>
      </c>
      <c r="D6" s="12" t="s">
        <v>11</v>
      </c>
      <c r="E6" s="12" t="s">
        <v>12</v>
      </c>
      <c r="F6" s="12" t="s">
        <v>17</v>
      </c>
      <c r="G6" s="13" t="s">
        <v>14</v>
      </c>
      <c r="H6" s="11"/>
    </row>
    <row r="7" spans="2:8" ht="19.5" customHeight="1">
      <c r="B7" s="14">
        <v>1</v>
      </c>
      <c r="C7" s="14" t="str">
        <f>danhsach!B3</f>
        <v>MN10122001</v>
      </c>
      <c r="D7" s="27" t="str">
        <f>danhsach!C3</f>
        <v>Trần Văn</v>
      </c>
      <c r="E7" s="28" t="str">
        <f>danhsach!D3</f>
        <v>Ái</v>
      </c>
      <c r="F7" s="138" t="str">
        <f>danhsach!E3</f>
        <v>24/01/1991</v>
      </c>
      <c r="G7" s="15"/>
      <c r="H7" s="11"/>
    </row>
    <row r="8" spans="2:8" ht="19.5" customHeight="1">
      <c r="B8" s="14">
        <v>2</v>
      </c>
      <c r="C8" s="14" t="str">
        <f>danhsach!B4</f>
        <v>MN10122002</v>
      </c>
      <c r="D8" s="27" t="str">
        <f>danhsach!C4</f>
        <v>Vũ Văn</v>
      </c>
      <c r="E8" s="28" t="str">
        <f>danhsach!D4</f>
        <v>Ân</v>
      </c>
      <c r="F8" s="14" t="str">
        <f>danhsach!E4</f>
        <v>04/11/1986</v>
      </c>
      <c r="G8" s="15"/>
      <c r="H8" s="11"/>
    </row>
    <row r="9" spans="2:8" ht="19.5" customHeight="1">
      <c r="B9" s="14">
        <v>3</v>
      </c>
      <c r="C9" s="14" t="str">
        <f>danhsach!B5</f>
        <v>MN10122003</v>
      </c>
      <c r="D9" s="27" t="str">
        <f>danhsach!C5</f>
        <v>Nguyễn Xuân</v>
      </c>
      <c r="E9" s="28" t="str">
        <f>danhsach!D5</f>
        <v>Ân</v>
      </c>
      <c r="F9" s="14" t="str">
        <f>danhsach!E5</f>
        <v>22/06/1987</v>
      </c>
      <c r="G9" s="15"/>
      <c r="H9" s="11"/>
    </row>
    <row r="10" spans="2:8" ht="19.5" customHeight="1">
      <c r="B10" s="14">
        <v>4</v>
      </c>
      <c r="C10" s="14" t="str">
        <f>danhsach!B6</f>
        <v>MN10122004</v>
      </c>
      <c r="D10" s="27" t="str">
        <f>danhsach!C6</f>
        <v>Hoàng Thanh</v>
      </c>
      <c r="E10" s="28" t="str">
        <f>danhsach!D6</f>
        <v>Bình</v>
      </c>
      <c r="F10" s="14" t="str">
        <f>danhsach!E6</f>
        <v>24/04/1995</v>
      </c>
      <c r="G10" s="15"/>
      <c r="H10" s="11"/>
    </row>
    <row r="11" spans="2:8" ht="19.5" customHeight="1">
      <c r="B11" s="14">
        <v>5</v>
      </c>
      <c r="C11" s="14" t="str">
        <f>danhsach!B7</f>
        <v>MN10122005</v>
      </c>
      <c r="D11" s="27" t="str">
        <f>danhsach!C7</f>
        <v>Hồ Hoàng</v>
      </c>
      <c r="E11" s="28" t="str">
        <f>danhsach!D7</f>
        <v>Cường</v>
      </c>
      <c r="F11" s="14" t="str">
        <f>danhsach!E7</f>
        <v>25/04/1987</v>
      </c>
      <c r="G11" s="15"/>
      <c r="H11" s="11"/>
    </row>
    <row r="12" spans="2:8" ht="19.5" customHeight="1">
      <c r="B12" s="14">
        <v>6</v>
      </c>
      <c r="C12" s="14" t="str">
        <f>danhsach!B8</f>
        <v>MN10122006</v>
      </c>
      <c r="D12" s="27" t="str">
        <f>danhsach!C8</f>
        <v>Dương Văn</v>
      </c>
      <c r="E12" s="28" t="str">
        <f>danhsach!D8</f>
        <v>Châu</v>
      </c>
      <c r="F12" s="14" t="str">
        <f>danhsach!E8</f>
        <v>20/02/1990</v>
      </c>
      <c r="G12" s="15"/>
      <c r="H12" s="11"/>
    </row>
    <row r="13" spans="2:8" ht="19.5" customHeight="1">
      <c r="B13" s="14">
        <v>7</v>
      </c>
      <c r="C13" s="14" t="str">
        <f>danhsach!B9</f>
        <v>MN10122007</v>
      </c>
      <c r="D13" s="27" t="str">
        <f>danhsach!C9</f>
        <v>Phạm Thị</v>
      </c>
      <c r="E13" s="28" t="str">
        <f>danhsach!D9</f>
        <v>Diệu</v>
      </c>
      <c r="F13" s="14" t="str">
        <f>danhsach!E9</f>
        <v>28/01/1998</v>
      </c>
      <c r="G13" s="15"/>
      <c r="H13" s="11"/>
    </row>
    <row r="14" spans="2:8" ht="19.5" customHeight="1">
      <c r="B14" s="14">
        <v>8</v>
      </c>
      <c r="C14" s="14" t="str">
        <f>danhsach!B10</f>
        <v>MN10122008</v>
      </c>
      <c r="D14" s="27" t="str">
        <f>danhsach!C10</f>
        <v>Nguyễn Thị</v>
      </c>
      <c r="E14" s="28" t="str">
        <f>danhsach!D10</f>
        <v>Dung</v>
      </c>
      <c r="F14" s="14" t="str">
        <f>danhsach!E10</f>
        <v>18/08/1995</v>
      </c>
      <c r="G14" s="15"/>
      <c r="H14" s="11"/>
    </row>
    <row r="15" spans="2:8" ht="19.5" customHeight="1">
      <c r="B15" s="14">
        <v>9</v>
      </c>
      <c r="C15" s="14" t="str">
        <f>danhsach!B11</f>
        <v>MN10122009</v>
      </c>
      <c r="D15" s="27" t="str">
        <f>danhsach!C11</f>
        <v>Trần Văn</v>
      </c>
      <c r="E15" s="28" t="str">
        <f>danhsach!D11</f>
        <v>Dũng</v>
      </c>
      <c r="F15" s="14" t="str">
        <f>danhsach!E11</f>
        <v>19/05/1990</v>
      </c>
      <c r="G15" s="15"/>
      <c r="H15" s="11"/>
    </row>
    <row r="16" spans="2:8" ht="19.5" customHeight="1">
      <c r="B16" s="14">
        <v>10</v>
      </c>
      <c r="C16" s="14" t="str">
        <f>danhsach!B12</f>
        <v>MN10122010</v>
      </c>
      <c r="D16" s="27" t="str">
        <f>danhsach!C12</f>
        <v>Trần Văn</v>
      </c>
      <c r="E16" s="28" t="str">
        <f>danhsach!D12</f>
        <v>Duy</v>
      </c>
      <c r="F16" s="14" t="str">
        <f>danhsach!E12</f>
        <v>24/12/1992</v>
      </c>
      <c r="G16" s="15"/>
      <c r="H16" s="11"/>
    </row>
    <row r="17" spans="2:8" ht="19.5" customHeight="1">
      <c r="B17" s="14">
        <v>11</v>
      </c>
      <c r="C17" s="14" t="str">
        <f>danhsach!B13</f>
        <v>MN10122011</v>
      </c>
      <c r="D17" s="27" t="str">
        <f>danhsach!C13</f>
        <v>Nguyễn Thị Kim</v>
      </c>
      <c r="E17" s="28" t="str">
        <f>danhsach!D13</f>
        <v>Duyên</v>
      </c>
      <c r="F17" s="14" t="str">
        <f>danhsach!E13</f>
        <v>17/12/1990</v>
      </c>
      <c r="G17" s="15"/>
      <c r="H17" s="11"/>
    </row>
    <row r="18" spans="2:8" ht="19.5" customHeight="1">
      <c r="B18" s="14">
        <v>12</v>
      </c>
      <c r="C18" s="14" t="str">
        <f>danhsach!B14</f>
        <v>MN10122012</v>
      </c>
      <c r="D18" s="27" t="str">
        <f>danhsach!C14</f>
        <v>Lê Thị Thùy</v>
      </c>
      <c r="E18" s="28" t="str">
        <f>danhsach!D14</f>
        <v>Dương</v>
      </c>
      <c r="F18" s="14" t="str">
        <f>danhsach!E14</f>
        <v>27/10/1982</v>
      </c>
      <c r="G18" s="15"/>
      <c r="H18" s="11"/>
    </row>
    <row r="19" spans="2:8" ht="19.5" customHeight="1">
      <c r="B19" s="14">
        <v>13</v>
      </c>
      <c r="C19" s="14" t="str">
        <f>danhsach!B15</f>
        <v>MN10122013</v>
      </c>
      <c r="D19" s="27" t="str">
        <f>danhsach!C15</f>
        <v>Lê Thị</v>
      </c>
      <c r="E19" s="28" t="str">
        <f>danhsach!D15</f>
        <v>Giang</v>
      </c>
      <c r="F19" s="14" t="str">
        <f>danhsach!E15</f>
        <v>21/04/1987</v>
      </c>
      <c r="G19" s="15"/>
      <c r="H19" s="11"/>
    </row>
    <row r="20" spans="2:8" ht="19.5" customHeight="1">
      <c r="B20" s="14">
        <v>14</v>
      </c>
      <c r="C20" s="14" t="str">
        <f>danhsach!B16</f>
        <v>MN10122014</v>
      </c>
      <c r="D20" s="27" t="str">
        <f>danhsach!C16</f>
        <v>Nguyễn Thị Thu</v>
      </c>
      <c r="E20" s="28" t="str">
        <f>danhsach!D16</f>
        <v>Hà</v>
      </c>
      <c r="F20" s="14" t="str">
        <f>danhsach!E16</f>
        <v>09/01/1995</v>
      </c>
      <c r="G20" s="15"/>
      <c r="H20" s="11"/>
    </row>
    <row r="21" spans="2:8" ht="19.5" customHeight="1">
      <c r="B21" s="14">
        <v>15</v>
      </c>
      <c r="C21" s="14" t="str">
        <f>danhsach!B17</f>
        <v>MN10122015</v>
      </c>
      <c r="D21" s="27" t="str">
        <f>danhsach!C17</f>
        <v>Trần Thị Thu</v>
      </c>
      <c r="E21" s="28" t="str">
        <f>danhsach!D17</f>
        <v>Hà</v>
      </c>
      <c r="F21" s="14" t="str">
        <f>danhsach!E17</f>
        <v>02/07/1993</v>
      </c>
      <c r="G21" s="15"/>
      <c r="H21" s="11"/>
    </row>
    <row r="22" spans="2:8" ht="19.5" customHeight="1">
      <c r="B22" s="14">
        <v>16</v>
      </c>
      <c r="C22" s="14" t="str">
        <f>danhsach!B18</f>
        <v>MN10122016</v>
      </c>
      <c r="D22" s="27" t="str">
        <f>danhsach!C18</f>
        <v>Sang Quốc</v>
      </c>
      <c r="E22" s="28" t="str">
        <f>danhsach!D18</f>
        <v>Hà</v>
      </c>
      <c r="F22" s="14" t="str">
        <f>danhsach!E18</f>
        <v>11/06/1977</v>
      </c>
      <c r="G22" s="15"/>
      <c r="H22" s="11"/>
    </row>
    <row r="23" spans="2:8" ht="19.5" customHeight="1">
      <c r="B23" s="14">
        <v>17</v>
      </c>
      <c r="C23" s="14" t="str">
        <f>danhsach!B19</f>
        <v>MN10122017</v>
      </c>
      <c r="D23" s="27" t="str">
        <f>danhsach!C19</f>
        <v>Nguyễn Thị Thu</v>
      </c>
      <c r="E23" s="28" t="str">
        <f>danhsach!D19</f>
        <v>Hà</v>
      </c>
      <c r="F23" s="14" t="str">
        <f>danhsach!E19</f>
        <v>15/05/1994</v>
      </c>
      <c r="G23" s="15"/>
      <c r="H23" s="11"/>
    </row>
    <row r="24" spans="2:8" ht="19.5" customHeight="1">
      <c r="B24" s="14">
        <v>18</v>
      </c>
      <c r="C24" s="14" t="str">
        <f>danhsach!B20</f>
        <v>MN10122018</v>
      </c>
      <c r="D24" s="27" t="str">
        <f>danhsach!C20</f>
        <v>Hoàng Ngọc</v>
      </c>
      <c r="E24" s="28" t="str">
        <f>danhsach!D20</f>
        <v>Hải</v>
      </c>
      <c r="F24" s="14" t="str">
        <f>danhsach!E20</f>
        <v>28/03/1990</v>
      </c>
      <c r="G24" s="15"/>
      <c r="H24" s="11"/>
    </row>
    <row r="25" spans="2:8" ht="19.5" customHeight="1">
      <c r="B25" s="14">
        <v>19</v>
      </c>
      <c r="C25" s="14" t="str">
        <f>danhsach!B21</f>
        <v>MN10122019</v>
      </c>
      <c r="D25" s="27" t="str">
        <f>danhsach!C21</f>
        <v>Phạm Bích</v>
      </c>
      <c r="E25" s="28" t="str">
        <f>danhsach!D21</f>
        <v>Hạnh</v>
      </c>
      <c r="F25" s="14" t="str">
        <f>danhsach!E21</f>
        <v>13/07/1989</v>
      </c>
      <c r="G25" s="15"/>
      <c r="H25" s="11"/>
    </row>
    <row r="26" spans="2:8" ht="19.5" customHeight="1">
      <c r="B26" s="14">
        <v>20</v>
      </c>
      <c r="C26" s="14" t="str">
        <f>danhsach!B22</f>
        <v>MN10122020</v>
      </c>
      <c r="D26" s="27" t="str">
        <f>danhsach!C22</f>
        <v>Lê Thị</v>
      </c>
      <c r="E26" s="28" t="str">
        <f>danhsach!D22</f>
        <v>Hạnh</v>
      </c>
      <c r="F26" s="14" t="str">
        <f>danhsach!E22</f>
        <v>27/02/1984</v>
      </c>
      <c r="G26" s="15"/>
      <c r="H26" s="11"/>
    </row>
    <row r="27" spans="2:8" ht="19.5" customHeight="1">
      <c r="B27" s="14">
        <v>21</v>
      </c>
      <c r="C27" s="14" t="str">
        <f>danhsach!B23</f>
        <v>MN10122021</v>
      </c>
      <c r="D27" s="27" t="str">
        <f>danhsach!C23</f>
        <v>Lê Doãn</v>
      </c>
      <c r="E27" s="28" t="str">
        <f>danhsach!D23</f>
        <v>Hạnh</v>
      </c>
      <c r="F27" s="14" t="str">
        <f>danhsach!E23</f>
        <v>16/12/1989</v>
      </c>
      <c r="G27" s="15"/>
      <c r="H27" s="11"/>
    </row>
    <row r="28" spans="2:8" ht="19.5" customHeight="1">
      <c r="B28" s="14">
        <v>22</v>
      </c>
      <c r="C28" s="14" t="str">
        <f>danhsach!B24</f>
        <v>MN10122022</v>
      </c>
      <c r="D28" s="27" t="str">
        <f>danhsach!C24</f>
        <v>Trần Thị</v>
      </c>
      <c r="E28" s="28" t="str">
        <f>danhsach!D24</f>
        <v>Hằng</v>
      </c>
      <c r="F28" s="14" t="str">
        <f>danhsach!E24</f>
        <v>24/06/1998</v>
      </c>
      <c r="G28" s="15"/>
      <c r="H28" s="11"/>
    </row>
    <row r="29" spans="2:8" ht="19.5" customHeight="1">
      <c r="B29" s="14">
        <v>23</v>
      </c>
      <c r="C29" s="14" t="str">
        <f>danhsach!B25</f>
        <v>MN10122023</v>
      </c>
      <c r="D29" s="27" t="str">
        <f>danhsach!C25</f>
        <v>Bùi Thị Thúy</v>
      </c>
      <c r="E29" s="28" t="str">
        <f>danhsach!D25</f>
        <v>Hằng</v>
      </c>
      <c r="F29" s="14" t="str">
        <f>danhsach!E25</f>
        <v>20/05/1985</v>
      </c>
      <c r="G29" s="15"/>
      <c r="H29" s="11"/>
    </row>
    <row r="30" spans="2:8" ht="19.5" customHeight="1">
      <c r="B30" s="14">
        <v>24</v>
      </c>
      <c r="C30" s="14" t="str">
        <f>danhsach!B26</f>
        <v>MN10122024</v>
      </c>
      <c r="D30" s="27" t="str">
        <f>danhsach!C26</f>
        <v>Nguyễn Thị Thu</v>
      </c>
      <c r="E30" s="28" t="str">
        <f>danhsach!D26</f>
        <v>Hiền</v>
      </c>
      <c r="F30" s="14" t="str">
        <f>danhsach!E26</f>
        <v>14/04/1998</v>
      </c>
      <c r="G30" s="15"/>
      <c r="H30" s="11"/>
    </row>
    <row r="31" spans="2:8" ht="19.5" customHeight="1">
      <c r="B31" s="14">
        <v>25</v>
      </c>
      <c r="C31" s="14" t="str">
        <f>danhsach!B27</f>
        <v>MN10122025</v>
      </c>
      <c r="D31" s="27" t="str">
        <f>danhsach!C27</f>
        <v>Phan Văn</v>
      </c>
      <c r="E31" s="28" t="str">
        <f>danhsach!D27</f>
        <v>Hiển</v>
      </c>
      <c r="F31" s="14" t="str">
        <f>danhsach!E27</f>
        <v>12/09/1983</v>
      </c>
      <c r="G31" s="15"/>
      <c r="H31" s="11"/>
    </row>
    <row r="32" spans="2:7" ht="19.5" customHeight="1">
      <c r="B32" s="14">
        <v>26</v>
      </c>
      <c r="C32" s="14" t="str">
        <f>danhsach!B28</f>
        <v>MN10122026</v>
      </c>
      <c r="D32" s="27" t="str">
        <f>danhsach!C28</f>
        <v>Lê Lưu Hồng</v>
      </c>
      <c r="E32" s="28" t="str">
        <f>danhsach!D28</f>
        <v>Hiếu</v>
      </c>
      <c r="F32" s="14" t="str">
        <f>danhsach!E28</f>
        <v>24/12/1982</v>
      </c>
      <c r="G32" s="15"/>
    </row>
    <row r="33" spans="2:7" ht="19.5" customHeight="1">
      <c r="B33" s="14">
        <v>27</v>
      </c>
      <c r="C33" s="14" t="str">
        <f>danhsach!B29</f>
        <v>MN10122027</v>
      </c>
      <c r="D33" s="27" t="str">
        <f>danhsach!C29</f>
        <v>Lưu Việt</v>
      </c>
      <c r="E33" s="28" t="str">
        <f>danhsach!D29</f>
        <v>Hoàng</v>
      </c>
      <c r="F33" s="14" t="str">
        <f>danhsach!E29</f>
        <v>23/04/1991</v>
      </c>
      <c r="G33" s="15"/>
    </row>
    <row r="34" spans="2:7" ht="19.5" customHeight="1">
      <c r="B34" s="14">
        <v>28</v>
      </c>
      <c r="C34" s="14" t="str">
        <f>danhsach!B30</f>
        <v>MN10122028</v>
      </c>
      <c r="D34" s="27" t="str">
        <f>danhsach!C30</f>
        <v>Lê Thị</v>
      </c>
      <c r="E34" s="28" t="str">
        <f>danhsach!D30</f>
        <v>Hợp</v>
      </c>
      <c r="F34" s="14" t="str">
        <f>danhsach!E30</f>
        <v>06/07/1990</v>
      </c>
      <c r="G34" s="15"/>
    </row>
    <row r="35" spans="2:7" ht="19.5" customHeight="1">
      <c r="B35" s="14">
        <v>29</v>
      </c>
      <c r="C35" s="14" t="str">
        <f>danhsach!B31</f>
        <v>MN10122029</v>
      </c>
      <c r="D35" s="27" t="str">
        <f>danhsach!C31</f>
        <v>Nguyễn Thị</v>
      </c>
      <c r="E35" s="28" t="str">
        <f>danhsach!D31</f>
        <v>Huế</v>
      </c>
      <c r="F35" s="14" t="str">
        <f>danhsach!E31</f>
        <v>06/01/1993</v>
      </c>
      <c r="G35" s="15"/>
    </row>
    <row r="36" spans="2:7" ht="19.5" customHeight="1">
      <c r="B36" s="14">
        <v>30</v>
      </c>
      <c r="C36" s="14" t="str">
        <f>danhsach!B32</f>
        <v>MN10122030</v>
      </c>
      <c r="D36" s="27" t="str">
        <f>danhsach!C32</f>
        <v>Phan Văn</v>
      </c>
      <c r="E36" s="28" t="str">
        <f>danhsach!D32</f>
        <v>Hùng</v>
      </c>
      <c r="F36" s="14" t="str">
        <f>danhsach!E32</f>
        <v>12/09/1986</v>
      </c>
      <c r="G36" s="15"/>
    </row>
    <row r="37" ht="16.5">
      <c r="F37" s="140" t="s">
        <v>20</v>
      </c>
    </row>
    <row r="38" ht="12.75">
      <c r="F38" s="198" t="s">
        <v>473</v>
      </c>
    </row>
    <row r="39" ht="12.75">
      <c r="F39" s="198"/>
    </row>
    <row r="40" ht="12.75">
      <c r="F40" s="198"/>
    </row>
    <row r="41" ht="12.75">
      <c r="F41" s="139" t="s">
        <v>472</v>
      </c>
    </row>
  </sheetData>
  <sheetProtection/>
  <mergeCells count="5">
    <mergeCell ref="B3:G3"/>
    <mergeCell ref="A1:D1"/>
    <mergeCell ref="A2:D2"/>
    <mergeCell ref="C4:F5"/>
    <mergeCell ref="F38:F4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31">
      <selection activeCell="K10" sqref="K10"/>
    </sheetView>
  </sheetViews>
  <sheetFormatPr defaultColWidth="9.140625" defaultRowHeight="12.75"/>
  <cols>
    <col min="1" max="1" width="9.140625" style="4" customWidth="1"/>
    <col min="2" max="2" width="4.57421875" style="4" bestFit="1" customWidth="1"/>
    <col min="3" max="3" width="15.57421875" style="4" bestFit="1" customWidth="1"/>
    <col min="4" max="4" width="21.7109375" style="4" customWidth="1"/>
    <col min="5" max="5" width="8.7109375" style="4" bestFit="1" customWidth="1"/>
    <col min="6" max="6" width="14.421875" style="4" customWidth="1"/>
    <col min="7" max="7" width="11.8515625" style="4" bestFit="1" customWidth="1"/>
    <col min="8" max="16384" width="9.140625" style="4" customWidth="1"/>
  </cols>
  <sheetData>
    <row r="1" spans="1:4" ht="15.75">
      <c r="A1" s="194" t="s">
        <v>0</v>
      </c>
      <c r="B1" s="194"/>
      <c r="C1" s="194"/>
      <c r="D1" s="194"/>
    </row>
    <row r="2" spans="1:4" ht="15.75">
      <c r="A2" s="195" t="s">
        <v>31</v>
      </c>
      <c r="B2" s="195"/>
      <c r="C2" s="195"/>
      <c r="D2" s="195"/>
    </row>
    <row r="3" spans="2:8" ht="30" customHeight="1">
      <c r="B3" s="199" t="str">
        <f>DSP1!B3</f>
        <v>DANH SÁCH PHÒNG THI TẾNG M'NÔNG</v>
      </c>
      <c r="C3" s="199"/>
      <c r="D3" s="199"/>
      <c r="E3" s="199"/>
      <c r="F3" s="199"/>
      <c r="G3" s="199"/>
      <c r="H3" s="17"/>
    </row>
    <row r="4" spans="2:8" ht="16.5">
      <c r="B4" s="16"/>
      <c r="C4" s="200" t="s">
        <v>16</v>
      </c>
      <c r="D4" s="200"/>
      <c r="E4" s="200"/>
      <c r="F4" s="200"/>
      <c r="G4" s="17"/>
      <c r="H4" s="17"/>
    </row>
    <row r="5" spans="2:8" ht="16.5">
      <c r="B5" s="17"/>
      <c r="C5" s="201"/>
      <c r="D5" s="201"/>
      <c r="E5" s="201"/>
      <c r="F5" s="201"/>
      <c r="G5" s="17"/>
      <c r="H5" s="17"/>
    </row>
    <row r="6" spans="2:8" ht="16.5">
      <c r="B6" s="18" t="s">
        <v>10</v>
      </c>
      <c r="C6" s="18" t="s">
        <v>13</v>
      </c>
      <c r="D6" s="18" t="s">
        <v>11</v>
      </c>
      <c r="E6" s="18" t="s">
        <v>12</v>
      </c>
      <c r="F6" s="18" t="s">
        <v>17</v>
      </c>
      <c r="G6" s="19" t="s">
        <v>14</v>
      </c>
      <c r="H6" s="17"/>
    </row>
    <row r="7" spans="2:8" ht="18" customHeight="1">
      <c r="B7" s="20">
        <v>1</v>
      </c>
      <c r="C7" s="23" t="str">
        <f>danhsach!B33</f>
        <v>MN10122031</v>
      </c>
      <c r="D7" s="21" t="str">
        <f>danhsach!C33</f>
        <v>Phạm Ngọc</v>
      </c>
      <c r="E7" s="22" t="str">
        <f>danhsach!D33</f>
        <v>Hùng</v>
      </c>
      <c r="F7" s="23" t="str">
        <f>danhsach!E33</f>
        <v>05/07/1989</v>
      </c>
      <c r="G7" s="23"/>
      <c r="H7" s="17"/>
    </row>
    <row r="8" spans="2:8" ht="18" customHeight="1">
      <c r="B8" s="20">
        <v>2</v>
      </c>
      <c r="C8" s="23" t="str">
        <f>danhsach!B34</f>
        <v>MN10122032</v>
      </c>
      <c r="D8" s="21" t="str">
        <f>danhsach!C34</f>
        <v>Dương Thị</v>
      </c>
      <c r="E8" s="22" t="str">
        <f>danhsach!D34</f>
        <v>Huyền</v>
      </c>
      <c r="F8" s="23" t="str">
        <f>danhsach!E34</f>
        <v>15/06/1998</v>
      </c>
      <c r="G8" s="20"/>
      <c r="H8" s="17"/>
    </row>
    <row r="9" spans="2:8" ht="18" customHeight="1">
      <c r="B9" s="20">
        <v>3</v>
      </c>
      <c r="C9" s="23" t="str">
        <f>danhsach!B35</f>
        <v>MN10122033</v>
      </c>
      <c r="D9" s="21" t="str">
        <f>danhsach!C35</f>
        <v>Lê Ngọc</v>
      </c>
      <c r="E9" s="22" t="str">
        <f>danhsach!D35</f>
        <v>Huyền</v>
      </c>
      <c r="F9" s="23" t="str">
        <f>danhsach!E35</f>
        <v>25/04/1997</v>
      </c>
      <c r="G9" s="20"/>
      <c r="H9" s="17"/>
    </row>
    <row r="10" spans="2:8" ht="18" customHeight="1">
      <c r="B10" s="20">
        <v>4</v>
      </c>
      <c r="C10" s="23" t="str">
        <f>danhsach!B36</f>
        <v>MN10122034</v>
      </c>
      <c r="D10" s="21" t="str">
        <f>danhsach!C36</f>
        <v>Nguyễn Văn</v>
      </c>
      <c r="E10" s="22" t="str">
        <f>danhsach!D36</f>
        <v>Hưng</v>
      </c>
      <c r="F10" s="23" t="str">
        <f>danhsach!E36</f>
        <v>12/08/1993</v>
      </c>
      <c r="G10" s="20"/>
      <c r="H10" s="17"/>
    </row>
    <row r="11" spans="2:8" ht="18" customHeight="1">
      <c r="B11" s="20">
        <v>5</v>
      </c>
      <c r="C11" s="23" t="str">
        <f>danhsach!B37</f>
        <v>MN10122035</v>
      </c>
      <c r="D11" s="21" t="str">
        <f>danhsach!C37</f>
        <v>Hứa Thị</v>
      </c>
      <c r="E11" s="22" t="str">
        <f>danhsach!D37</f>
        <v>Hưởng</v>
      </c>
      <c r="F11" s="23" t="str">
        <f>danhsach!E37</f>
        <v>24/10/1989</v>
      </c>
      <c r="G11" s="20"/>
      <c r="H11" s="17"/>
    </row>
    <row r="12" spans="2:8" ht="18" customHeight="1">
      <c r="B12" s="20">
        <v>6</v>
      </c>
      <c r="C12" s="23" t="str">
        <f>danhsach!B38</f>
        <v>MN10122036</v>
      </c>
      <c r="D12" s="21" t="str">
        <f>danhsach!C38</f>
        <v>Nguyễn Hồng</v>
      </c>
      <c r="E12" s="22" t="str">
        <f>danhsach!D38</f>
        <v>Kiện</v>
      </c>
      <c r="F12" s="23" t="str">
        <f>danhsach!E38</f>
        <v>21/07/1984</v>
      </c>
      <c r="G12" s="20"/>
      <c r="H12" s="17"/>
    </row>
    <row r="13" spans="2:8" ht="18" customHeight="1">
      <c r="B13" s="20">
        <v>7</v>
      </c>
      <c r="C13" s="23" t="str">
        <f>danhsach!B39</f>
        <v>MN10122037</v>
      </c>
      <c r="D13" s="21" t="str">
        <f>danhsach!C39</f>
        <v>H</v>
      </c>
      <c r="E13" s="22" t="str">
        <f>danhsach!D39</f>
        <v>Kim</v>
      </c>
      <c r="F13" s="23" t="str">
        <f>danhsach!E39</f>
        <v>02/03/1976</v>
      </c>
      <c r="G13" s="20"/>
      <c r="H13" s="17"/>
    </row>
    <row r="14" spans="2:8" ht="18" customHeight="1">
      <c r="B14" s="20">
        <v>8</v>
      </c>
      <c r="C14" s="23" t="str">
        <f>danhsach!B40</f>
        <v>MN10122038</v>
      </c>
      <c r="D14" s="21" t="str">
        <f>danhsach!C40</f>
        <v>Hồ Thị Ái</v>
      </c>
      <c r="E14" s="22" t="str">
        <f>danhsach!D40</f>
        <v>Khanh</v>
      </c>
      <c r="F14" s="23" t="str">
        <f>danhsach!E40</f>
        <v>28/07/1981</v>
      </c>
      <c r="G14" s="20"/>
      <c r="H14" s="17"/>
    </row>
    <row r="15" spans="2:8" ht="18" customHeight="1">
      <c r="B15" s="20">
        <v>9</v>
      </c>
      <c r="C15" s="23" t="str">
        <f>danhsach!B41</f>
        <v>MN10122039</v>
      </c>
      <c r="D15" s="21" t="str">
        <f>danhsach!C41</f>
        <v>Bùi Văn</v>
      </c>
      <c r="E15" s="22" t="str">
        <f>danhsach!D41</f>
        <v>Khánh</v>
      </c>
      <c r="F15" s="23" t="str">
        <f>danhsach!E41</f>
        <v>12/07/1992</v>
      </c>
      <c r="G15" s="20"/>
      <c r="H15" s="17"/>
    </row>
    <row r="16" spans="2:8" ht="18" customHeight="1">
      <c r="B16" s="20">
        <v>10</v>
      </c>
      <c r="C16" s="23" t="str">
        <f>danhsach!B42</f>
        <v>MN10122040</v>
      </c>
      <c r="D16" s="21" t="str">
        <f>danhsach!C42</f>
        <v>Lê Duy</v>
      </c>
      <c r="E16" s="22" t="str">
        <f>danhsach!D42</f>
        <v>Khánh</v>
      </c>
      <c r="F16" s="23" t="str">
        <f>danhsach!E42</f>
        <v>06/05/1989</v>
      </c>
      <c r="G16" s="20"/>
      <c r="H16" s="17"/>
    </row>
    <row r="17" spans="2:8" ht="18" customHeight="1">
      <c r="B17" s="20">
        <v>11</v>
      </c>
      <c r="C17" s="23" t="str">
        <f>danhsach!B43</f>
        <v>MN10122041</v>
      </c>
      <c r="D17" s="21" t="str">
        <f>danhsach!C43</f>
        <v>Trần Thanh</v>
      </c>
      <c r="E17" s="22" t="str">
        <f>danhsach!D43</f>
        <v>Lâm</v>
      </c>
      <c r="F17" s="23" t="str">
        <f>danhsach!E43</f>
        <v>14/03/1989</v>
      </c>
      <c r="G17" s="20"/>
      <c r="H17" s="17"/>
    </row>
    <row r="18" spans="2:8" ht="18" customHeight="1">
      <c r="B18" s="20">
        <v>12</v>
      </c>
      <c r="C18" s="23" t="str">
        <f>danhsach!B44</f>
        <v>MN10122042</v>
      </c>
      <c r="D18" s="21" t="str">
        <f>danhsach!C44</f>
        <v>Lê Thị</v>
      </c>
      <c r="E18" s="22" t="str">
        <f>danhsach!D44</f>
        <v>Liên</v>
      </c>
      <c r="F18" s="23" t="str">
        <f>danhsach!E44</f>
        <v>10/08/1989</v>
      </c>
      <c r="G18" s="20"/>
      <c r="H18" s="17"/>
    </row>
    <row r="19" spans="2:8" ht="18" customHeight="1">
      <c r="B19" s="20">
        <v>13</v>
      </c>
      <c r="C19" s="23" t="str">
        <f>danhsach!B45</f>
        <v>MN10122043</v>
      </c>
      <c r="D19" s="21" t="str">
        <f>danhsach!C45</f>
        <v>Y</v>
      </c>
      <c r="E19" s="22" t="str">
        <f>danhsach!D45</f>
        <v>Liêng</v>
      </c>
      <c r="F19" s="23" t="str">
        <f>danhsach!E45</f>
        <v>05/07/1972</v>
      </c>
      <c r="G19" s="20"/>
      <c r="H19" s="17"/>
    </row>
    <row r="20" spans="2:8" ht="18" customHeight="1">
      <c r="B20" s="20">
        <v>14</v>
      </c>
      <c r="C20" s="23" t="str">
        <f>danhsach!B46</f>
        <v>MN10122044</v>
      </c>
      <c r="D20" s="21" t="str">
        <f>danhsach!C46</f>
        <v>Nguyễn Thị Mỹ</v>
      </c>
      <c r="E20" s="22" t="str">
        <f>danhsach!D46</f>
        <v>Linh</v>
      </c>
      <c r="F20" s="23" t="str">
        <f>danhsach!E46</f>
        <v>04/02/1985</v>
      </c>
      <c r="G20" s="20"/>
      <c r="H20" s="17"/>
    </row>
    <row r="21" spans="2:8" ht="18" customHeight="1">
      <c r="B21" s="20">
        <v>15</v>
      </c>
      <c r="C21" s="23" t="str">
        <f>danhsach!B47</f>
        <v>MN10122045</v>
      </c>
      <c r="D21" s="21" t="str">
        <f>danhsach!C47</f>
        <v>Phan Văn</v>
      </c>
      <c r="E21" s="22" t="str">
        <f>danhsach!D47</f>
        <v>Lợi</v>
      </c>
      <c r="F21" s="23" t="str">
        <f>danhsach!E47</f>
        <v>29/05/1989</v>
      </c>
      <c r="G21" s="20"/>
      <c r="H21" s="17"/>
    </row>
    <row r="22" spans="2:8" ht="18" customHeight="1">
      <c r="B22" s="20">
        <v>16</v>
      </c>
      <c r="C22" s="23" t="str">
        <f>danhsach!B48</f>
        <v>MN10122046</v>
      </c>
      <c r="D22" s="21" t="str">
        <f>danhsach!C48</f>
        <v>Nguyễn Thành</v>
      </c>
      <c r="E22" s="22" t="str">
        <f>danhsach!D48</f>
        <v>Luân</v>
      </c>
      <c r="F22" s="23" t="str">
        <f>danhsach!E48</f>
        <v>11/12/1986</v>
      </c>
      <c r="G22" s="20"/>
      <c r="H22" s="17"/>
    </row>
    <row r="23" spans="2:8" ht="18" customHeight="1">
      <c r="B23" s="20">
        <v>17</v>
      </c>
      <c r="C23" s="23" t="str">
        <f>danhsach!B49</f>
        <v>MN10122047</v>
      </c>
      <c r="D23" s="21" t="str">
        <f>danhsach!C49</f>
        <v>Nguyễn Văn</v>
      </c>
      <c r="E23" s="22" t="str">
        <f>danhsach!D49</f>
        <v>Luận</v>
      </c>
      <c r="F23" s="23" t="str">
        <f>danhsach!E49</f>
        <v>10/03/1985</v>
      </c>
      <c r="G23" s="20"/>
      <c r="H23" s="17"/>
    </row>
    <row r="24" spans="2:8" ht="18" customHeight="1">
      <c r="B24" s="20">
        <v>18</v>
      </c>
      <c r="C24" s="23" t="str">
        <f>danhsach!B50</f>
        <v>MN10122048</v>
      </c>
      <c r="D24" s="21" t="str">
        <f>danhsach!C50</f>
        <v>Trần Thanh</v>
      </c>
      <c r="E24" s="22" t="str">
        <f>danhsach!D50</f>
        <v>Lương</v>
      </c>
      <c r="F24" s="23" t="str">
        <f>danhsach!E50</f>
        <v>26/10/1997</v>
      </c>
      <c r="G24" s="20"/>
      <c r="H24" s="17"/>
    </row>
    <row r="25" spans="2:8" ht="18" customHeight="1">
      <c r="B25" s="20">
        <v>19</v>
      </c>
      <c r="C25" s="23" t="str">
        <f>danhsach!B51</f>
        <v>MN10122049</v>
      </c>
      <c r="D25" s="21" t="str">
        <f>danhsach!C51</f>
        <v>Đặng Hoàng</v>
      </c>
      <c r="E25" s="22" t="str">
        <f>danhsach!D51</f>
        <v>Mạnh</v>
      </c>
      <c r="F25" s="23" t="str">
        <f>danhsach!E51</f>
        <v>20/10/1990</v>
      </c>
      <c r="G25" s="20"/>
      <c r="H25" s="17"/>
    </row>
    <row r="26" spans="2:8" ht="18" customHeight="1">
      <c r="B26" s="20">
        <v>20</v>
      </c>
      <c r="C26" s="23" t="str">
        <f>danhsach!B52</f>
        <v>MN10122050</v>
      </c>
      <c r="D26" s="21" t="str">
        <f>danhsach!C52</f>
        <v>Nguyễn Thị Ánh</v>
      </c>
      <c r="E26" s="22" t="str">
        <f>danhsach!D52</f>
        <v>Minh</v>
      </c>
      <c r="F26" s="23" t="str">
        <f>danhsach!E52</f>
        <v>10/09/1993</v>
      </c>
      <c r="G26" s="20"/>
      <c r="H26" s="17"/>
    </row>
    <row r="27" spans="2:8" ht="18" customHeight="1">
      <c r="B27" s="20">
        <v>21</v>
      </c>
      <c r="C27" s="23" t="str">
        <f>danhsach!B53</f>
        <v>MN10122051</v>
      </c>
      <c r="D27" s="21" t="str">
        <f>danhsach!C53</f>
        <v>Vũ Quang</v>
      </c>
      <c r="E27" s="22" t="str">
        <f>danhsach!D53</f>
        <v>Minh</v>
      </c>
      <c r="F27" s="23" t="str">
        <f>danhsach!E53</f>
        <v>20/08/1997</v>
      </c>
      <c r="G27" s="20"/>
      <c r="H27" s="17"/>
    </row>
    <row r="28" spans="2:8" ht="18" customHeight="1">
      <c r="B28" s="20">
        <v>22</v>
      </c>
      <c r="C28" s="23" t="str">
        <f>danhsach!B54</f>
        <v>MN10122052</v>
      </c>
      <c r="D28" s="21" t="str">
        <f>danhsach!C54</f>
        <v>Trịnh Thị</v>
      </c>
      <c r="E28" s="22" t="str">
        <f>danhsach!D54</f>
        <v>Mừng</v>
      </c>
      <c r="F28" s="23" t="str">
        <f>danhsach!E54</f>
        <v>20/09/1993</v>
      </c>
      <c r="G28" s="20"/>
      <c r="H28" s="17"/>
    </row>
    <row r="29" spans="2:8" ht="18" customHeight="1">
      <c r="B29" s="20">
        <v>23</v>
      </c>
      <c r="C29" s="23" t="str">
        <f>danhsach!B55</f>
        <v>MN10122053</v>
      </c>
      <c r="D29" s="21" t="str">
        <f>danhsach!C55</f>
        <v>Ngô Lục Thanh</v>
      </c>
      <c r="E29" s="22" t="str">
        <f>danhsach!D55</f>
        <v>Nam</v>
      </c>
      <c r="F29" s="23" t="str">
        <f>danhsach!E55</f>
        <v>19/02/1999</v>
      </c>
      <c r="G29" s="20"/>
      <c r="H29" s="17"/>
    </row>
    <row r="30" spans="2:8" ht="18" customHeight="1">
      <c r="B30" s="20">
        <v>24</v>
      </c>
      <c r="C30" s="23" t="str">
        <f>danhsach!B56</f>
        <v>MN10122054</v>
      </c>
      <c r="D30" s="21" t="str">
        <f>danhsach!C56</f>
        <v>Nguyễn Khắc</v>
      </c>
      <c r="E30" s="22" t="str">
        <f>danhsach!D56</f>
        <v>Nam</v>
      </c>
      <c r="F30" s="23" t="str">
        <f>danhsach!E56</f>
        <v>02/02/1989</v>
      </c>
      <c r="G30" s="20"/>
      <c r="H30" s="17"/>
    </row>
    <row r="31" spans="2:7" ht="18" customHeight="1">
      <c r="B31" s="20">
        <v>25</v>
      </c>
      <c r="C31" s="23" t="str">
        <f>danhsach!B57</f>
        <v>MN10122055</v>
      </c>
      <c r="D31" s="21" t="str">
        <f>danhsach!C57</f>
        <v>Phạm Thanh</v>
      </c>
      <c r="E31" s="22" t="str">
        <f>danhsach!D57</f>
        <v>Nam</v>
      </c>
      <c r="F31" s="23" t="str">
        <f>danhsach!E57</f>
        <v>19/03/1989</v>
      </c>
      <c r="G31" s="20"/>
    </row>
    <row r="32" spans="2:7" ht="18" customHeight="1">
      <c r="B32" s="20">
        <v>26</v>
      </c>
      <c r="C32" s="23" t="str">
        <f>danhsach!B58</f>
        <v>MN10122056</v>
      </c>
      <c r="D32" s="21" t="str">
        <f>danhsach!C58</f>
        <v>Trần Thị</v>
      </c>
      <c r="E32" s="22" t="str">
        <f>danhsach!D58</f>
        <v>Nam</v>
      </c>
      <c r="F32" s="23" t="str">
        <f>danhsach!E58</f>
        <v>15/06/1988</v>
      </c>
      <c r="G32" s="20"/>
    </row>
    <row r="33" spans="2:7" ht="18" customHeight="1">
      <c r="B33" s="20">
        <v>27</v>
      </c>
      <c r="C33" s="23" t="str">
        <f>danhsach!B59</f>
        <v>MN10122057</v>
      </c>
      <c r="D33" s="21" t="str">
        <f>danhsach!C59</f>
        <v>Lê Thị</v>
      </c>
      <c r="E33" s="22" t="str">
        <f>danhsach!D59</f>
        <v>Ngọc</v>
      </c>
      <c r="F33" s="23" t="str">
        <f>danhsach!E59</f>
        <v>27/07/1990</v>
      </c>
      <c r="G33" s="20"/>
    </row>
    <row r="34" spans="2:7" ht="18" customHeight="1">
      <c r="B34" s="20">
        <v>28</v>
      </c>
      <c r="C34" s="23" t="str">
        <f>danhsach!B60</f>
        <v>MN10122058</v>
      </c>
      <c r="D34" s="21" t="str">
        <f>danhsach!C60</f>
        <v>Lê Đình</v>
      </c>
      <c r="E34" s="22" t="str">
        <f>danhsach!D60</f>
        <v>Nguyên</v>
      </c>
      <c r="F34" s="23" t="str">
        <f>danhsach!E60</f>
        <v>31/05/1988</v>
      </c>
      <c r="G34" s="20"/>
    </row>
    <row r="35" spans="2:7" ht="18" customHeight="1">
      <c r="B35" s="20">
        <v>29</v>
      </c>
      <c r="C35" s="23" t="str">
        <f>danhsach!B61</f>
        <v>MN10122059</v>
      </c>
      <c r="D35" s="21" t="str">
        <f>danhsach!C61</f>
        <v>Lê Thị</v>
      </c>
      <c r="E35" s="22" t="str">
        <f>danhsach!D61</f>
        <v>Nguyệt</v>
      </c>
      <c r="F35" s="23" t="str">
        <f>danhsach!E61</f>
        <v>05/12/1983</v>
      </c>
      <c r="G35" s="20"/>
    </row>
    <row r="36" spans="2:7" ht="18" customHeight="1">
      <c r="B36" s="20">
        <v>30</v>
      </c>
      <c r="C36" s="23" t="str">
        <f>danhsach!B62</f>
        <v>MN10122060</v>
      </c>
      <c r="D36" s="21" t="str">
        <f>danhsach!C62</f>
        <v>Võ Thị Tuyết</v>
      </c>
      <c r="E36" s="22" t="str">
        <f>danhsach!D62</f>
        <v>Nhung</v>
      </c>
      <c r="F36" s="23" t="str">
        <f>danhsach!E62</f>
        <v>01/06/1988</v>
      </c>
      <c r="G36" s="20"/>
    </row>
    <row r="38" ht="16.5">
      <c r="F38" s="140" t="s">
        <v>20</v>
      </c>
    </row>
    <row r="39" ht="15.75">
      <c r="F39" s="198" t="s">
        <v>473</v>
      </c>
    </row>
    <row r="40" ht="15.75">
      <c r="F40" s="198"/>
    </row>
    <row r="41" ht="15.75">
      <c r="F41" s="198"/>
    </row>
    <row r="42" ht="15.75">
      <c r="F42" s="139" t="s">
        <v>472</v>
      </c>
    </row>
    <row r="68" ht="15.75">
      <c r="J68" s="4" t="s">
        <v>25</v>
      </c>
    </row>
  </sheetData>
  <sheetProtection/>
  <mergeCells count="5">
    <mergeCell ref="A1:D1"/>
    <mergeCell ref="A2:D2"/>
    <mergeCell ref="B3:G3"/>
    <mergeCell ref="C4:F5"/>
    <mergeCell ref="F39:F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8">
      <selection activeCell="P3" sqref="P3"/>
    </sheetView>
  </sheetViews>
  <sheetFormatPr defaultColWidth="9.140625" defaultRowHeight="12.75"/>
  <cols>
    <col min="1" max="1" width="9.140625" style="4" customWidth="1"/>
    <col min="2" max="2" width="4.57421875" style="4" bestFit="1" customWidth="1"/>
    <col min="3" max="3" width="15.57421875" style="4" bestFit="1" customWidth="1"/>
    <col min="4" max="4" width="19.7109375" style="4" customWidth="1"/>
    <col min="5" max="5" width="10.7109375" style="4" customWidth="1"/>
    <col min="6" max="6" width="14.421875" style="4" customWidth="1"/>
    <col min="7" max="7" width="11.8515625" style="4" bestFit="1" customWidth="1"/>
    <col min="8" max="16384" width="9.140625" style="4" customWidth="1"/>
  </cols>
  <sheetData>
    <row r="1" spans="1:4" ht="15.75">
      <c r="A1" s="194" t="s">
        <v>0</v>
      </c>
      <c r="B1" s="194"/>
      <c r="C1" s="194"/>
      <c r="D1" s="194"/>
    </row>
    <row r="2" spans="1:4" ht="15.75">
      <c r="A2" s="195" t="s">
        <v>31</v>
      </c>
      <c r="B2" s="195"/>
      <c r="C2" s="195"/>
      <c r="D2" s="195"/>
    </row>
    <row r="3" spans="2:8" ht="27.75" customHeight="1">
      <c r="B3" s="202" t="str">
        <f>DSP1!B3</f>
        <v>DANH SÁCH PHÒNG THI TẾNG M'NÔNG</v>
      </c>
      <c r="C3" s="202"/>
      <c r="D3" s="202"/>
      <c r="E3" s="202"/>
      <c r="F3" s="202"/>
      <c r="G3" s="202"/>
      <c r="H3" s="17"/>
    </row>
    <row r="4" spans="2:8" ht="16.5">
      <c r="B4" s="16"/>
      <c r="C4" s="200" t="s">
        <v>32</v>
      </c>
      <c r="D4" s="200"/>
      <c r="E4" s="200"/>
      <c r="F4" s="200"/>
      <c r="G4" s="17"/>
      <c r="H4" s="17"/>
    </row>
    <row r="5" spans="2:8" ht="11.25" customHeight="1">
      <c r="B5" s="17"/>
      <c r="C5" s="201"/>
      <c r="D5" s="201"/>
      <c r="E5" s="201"/>
      <c r="F5" s="201"/>
      <c r="G5" s="17"/>
      <c r="H5" s="17"/>
    </row>
    <row r="6" spans="2:8" ht="16.5">
      <c r="B6" s="18" t="s">
        <v>10</v>
      </c>
      <c r="C6" s="18" t="s">
        <v>13</v>
      </c>
      <c r="D6" s="18" t="s">
        <v>11</v>
      </c>
      <c r="E6" s="18" t="s">
        <v>12</v>
      </c>
      <c r="F6" s="18" t="s">
        <v>17</v>
      </c>
      <c r="G6" s="19" t="s">
        <v>14</v>
      </c>
      <c r="H6" s="17"/>
    </row>
    <row r="7" spans="2:8" ht="18.75" customHeight="1">
      <c r="B7" s="20">
        <v>1</v>
      </c>
      <c r="C7" s="23" t="str">
        <f>danhsach!B63</f>
        <v>MN10122061</v>
      </c>
      <c r="D7" s="21" t="str">
        <f>danhsach!C63</f>
        <v>Hà Thị</v>
      </c>
      <c r="E7" s="22" t="str">
        <f>danhsach!D63</f>
        <v>Nhung</v>
      </c>
      <c r="F7" s="23" t="str">
        <f>danhsach!E63</f>
        <v>10/01/1978</v>
      </c>
      <c r="G7" s="20"/>
      <c r="H7" s="17"/>
    </row>
    <row r="8" spans="2:8" ht="18.75" customHeight="1">
      <c r="B8" s="20">
        <v>2</v>
      </c>
      <c r="C8" s="23" t="str">
        <f>danhsach!B64</f>
        <v>MN10122062</v>
      </c>
      <c r="D8" s="21" t="str">
        <f>danhsach!C64</f>
        <v>Ngô Thị Kim</v>
      </c>
      <c r="E8" s="22" t="str">
        <f>danhsach!D64</f>
        <v>Oanh</v>
      </c>
      <c r="F8" s="23" t="str">
        <f>danhsach!E64</f>
        <v>01/11/1982</v>
      </c>
      <c r="G8" s="20"/>
      <c r="H8" s="17"/>
    </row>
    <row r="9" spans="2:8" ht="18.75" customHeight="1">
      <c r="B9" s="20">
        <v>3</v>
      </c>
      <c r="C9" s="23" t="str">
        <f>danhsach!B65</f>
        <v>MN10122063</v>
      </c>
      <c r="D9" s="21" t="str">
        <f>danhsach!C65</f>
        <v>Nguyễn Đình</v>
      </c>
      <c r="E9" s="22" t="str">
        <f>danhsach!D65</f>
        <v>Phong</v>
      </c>
      <c r="F9" s="23" t="str">
        <f>danhsach!E65</f>
        <v>26/06/1997</v>
      </c>
      <c r="G9" s="20"/>
      <c r="H9" s="17"/>
    </row>
    <row r="10" spans="2:8" ht="18.75" customHeight="1">
      <c r="B10" s="20">
        <v>4</v>
      </c>
      <c r="C10" s="23" t="str">
        <f>danhsach!B66</f>
        <v>MN10122064</v>
      </c>
      <c r="D10" s="21" t="str">
        <f>danhsach!C66</f>
        <v>Sầm Thị Mai</v>
      </c>
      <c r="E10" s="22" t="str">
        <f>danhsach!D66</f>
        <v>Phương</v>
      </c>
      <c r="F10" s="23" t="str">
        <f>danhsach!E66</f>
        <v>12/10/1994</v>
      </c>
      <c r="G10" s="20"/>
      <c r="H10" s="17"/>
    </row>
    <row r="11" spans="2:8" ht="18.75" customHeight="1">
      <c r="B11" s="20">
        <v>5</v>
      </c>
      <c r="C11" s="23" t="str">
        <f>danhsach!B67</f>
        <v>MN10122065</v>
      </c>
      <c r="D11" s="21" t="str">
        <f>danhsach!C67</f>
        <v>Lê Xuân</v>
      </c>
      <c r="E11" s="22" t="str">
        <f>danhsach!D67</f>
        <v>Phương</v>
      </c>
      <c r="F11" s="23" t="str">
        <f>danhsach!E67</f>
        <v>08/11/1992</v>
      </c>
      <c r="G11" s="20"/>
      <c r="H11" s="17"/>
    </row>
    <row r="12" spans="2:8" ht="18.75" customHeight="1">
      <c r="B12" s="20">
        <v>6</v>
      </c>
      <c r="C12" s="23" t="str">
        <f>danhsach!B68</f>
        <v>MN10122066</v>
      </c>
      <c r="D12" s="21" t="str">
        <f>danhsach!C68</f>
        <v>Lê Đỗ Minh</v>
      </c>
      <c r="E12" s="22" t="str">
        <f>danhsach!D68</f>
        <v>Phượng</v>
      </c>
      <c r="F12" s="23" t="str">
        <f>danhsach!E68</f>
        <v>12/08/1996</v>
      </c>
      <c r="G12" s="20"/>
      <c r="H12" s="17"/>
    </row>
    <row r="13" spans="2:8" ht="18.75" customHeight="1">
      <c r="B13" s="20">
        <v>7</v>
      </c>
      <c r="C13" s="23" t="str">
        <f>danhsach!B69</f>
        <v>MN10122067</v>
      </c>
      <c r="D13" s="21" t="str">
        <f>danhsach!C69</f>
        <v>Ngô Hồng</v>
      </c>
      <c r="E13" s="22" t="str">
        <f>danhsach!D69</f>
        <v>Quang</v>
      </c>
      <c r="F13" s="23" t="str">
        <f>danhsach!E69</f>
        <v>15/05/1985</v>
      </c>
      <c r="G13" s="20"/>
      <c r="H13" s="17"/>
    </row>
    <row r="14" spans="2:8" ht="18.75" customHeight="1">
      <c r="B14" s="20">
        <v>8</v>
      </c>
      <c r="C14" s="23" t="str">
        <f>danhsach!B70</f>
        <v>MN10122068</v>
      </c>
      <c r="D14" s="21" t="str">
        <f>danhsach!C70</f>
        <v>Bùi Công</v>
      </c>
      <c r="E14" s="22" t="str">
        <f>danhsach!D70</f>
        <v>Quang</v>
      </c>
      <c r="F14" s="23" t="str">
        <f>danhsach!E70</f>
        <v>18/09/1997</v>
      </c>
      <c r="G14" s="20"/>
      <c r="H14" s="17"/>
    </row>
    <row r="15" spans="2:8" ht="18.75" customHeight="1">
      <c r="B15" s="20">
        <v>9</v>
      </c>
      <c r="C15" s="23" t="str">
        <f>danhsach!B71</f>
        <v>MN10122069</v>
      </c>
      <c r="D15" s="21" t="str">
        <f>danhsach!C71</f>
        <v>Văn Minh</v>
      </c>
      <c r="E15" s="22" t="str">
        <f>danhsach!D71</f>
        <v>Quân</v>
      </c>
      <c r="F15" s="23" t="str">
        <f>danhsach!E71</f>
        <v>05/09/1989</v>
      </c>
      <c r="G15" s="20"/>
      <c r="H15" s="17"/>
    </row>
    <row r="16" spans="2:8" ht="18.75" customHeight="1">
      <c r="B16" s="20">
        <v>10</v>
      </c>
      <c r="C16" s="23" t="str">
        <f>danhsach!B72</f>
        <v>MN10122070</v>
      </c>
      <c r="D16" s="21" t="str">
        <f>danhsach!C72</f>
        <v>Phan Văn</v>
      </c>
      <c r="E16" s="22" t="str">
        <f>danhsach!D72</f>
        <v>Quý</v>
      </c>
      <c r="F16" s="23" t="str">
        <f>danhsach!E72</f>
        <v>10/01/1984</v>
      </c>
      <c r="G16" s="20"/>
      <c r="H16" s="17"/>
    </row>
    <row r="17" spans="2:8" ht="18.75" customHeight="1">
      <c r="B17" s="20">
        <v>11</v>
      </c>
      <c r="C17" s="23" t="str">
        <f>danhsach!B73</f>
        <v>MN10122071</v>
      </c>
      <c r="D17" s="21" t="str">
        <f>danhsach!C73</f>
        <v>H'</v>
      </c>
      <c r="E17" s="22" t="str">
        <f>danhsach!D73</f>
        <v>Quyên</v>
      </c>
      <c r="F17" s="23" t="str">
        <f>danhsach!E73</f>
        <v>23/03/1986</v>
      </c>
      <c r="G17" s="20"/>
      <c r="H17" s="17"/>
    </row>
    <row r="18" spans="2:8" ht="18.75" customHeight="1">
      <c r="B18" s="20">
        <v>12</v>
      </c>
      <c r="C18" s="23" t="str">
        <f>danhsach!B74</f>
        <v>MN10122072</v>
      </c>
      <c r="D18" s="21" t="str">
        <f>danhsach!C74</f>
        <v>Lê Xuân</v>
      </c>
      <c r="E18" s="22" t="str">
        <f>danhsach!D74</f>
        <v>Sơn</v>
      </c>
      <c r="F18" s="23" t="str">
        <f>danhsach!E74</f>
        <v>27/04/1980</v>
      </c>
      <c r="G18" s="20"/>
      <c r="H18" s="17"/>
    </row>
    <row r="19" spans="2:8" ht="18.75" customHeight="1">
      <c r="B19" s="20">
        <v>13</v>
      </c>
      <c r="C19" s="23" t="str">
        <f>danhsach!B75</f>
        <v>MN10122073</v>
      </c>
      <c r="D19" s="21" t="str">
        <f>danhsach!C75</f>
        <v>Nguyễn Thị</v>
      </c>
      <c r="E19" s="22" t="str">
        <f>danhsach!D75</f>
        <v>Tâm</v>
      </c>
      <c r="F19" s="23" t="str">
        <f>danhsach!E75</f>
        <v>23/05/1991</v>
      </c>
      <c r="G19" s="20"/>
      <c r="H19" s="17"/>
    </row>
    <row r="20" spans="2:8" ht="18.75" customHeight="1">
      <c r="B20" s="20">
        <v>14</v>
      </c>
      <c r="C20" s="23" t="str">
        <f>danhsach!B76</f>
        <v>MN10122074</v>
      </c>
      <c r="D20" s="21" t="str">
        <f>danhsach!C76</f>
        <v>Lê Thị</v>
      </c>
      <c r="E20" s="22" t="str">
        <f>danhsach!D76</f>
        <v>Tâm</v>
      </c>
      <c r="F20" s="23" t="str">
        <f>danhsach!E76</f>
        <v>08/03/1980</v>
      </c>
      <c r="G20" s="20"/>
      <c r="H20" s="17"/>
    </row>
    <row r="21" spans="2:8" ht="18.75" customHeight="1">
      <c r="B21" s="20">
        <v>15</v>
      </c>
      <c r="C21" s="23" t="str">
        <f>danhsach!B77</f>
        <v>MN10122075</v>
      </c>
      <c r="D21" s="21" t="str">
        <f>danhsach!C77</f>
        <v>Trần Nhật</v>
      </c>
      <c r="E21" s="22" t="str">
        <f>danhsach!D77</f>
        <v>Tân</v>
      </c>
      <c r="F21" s="23" t="str">
        <f>danhsach!E77</f>
        <v>13/07/1987</v>
      </c>
      <c r="G21" s="20"/>
      <c r="H21" s="17"/>
    </row>
    <row r="22" spans="2:8" ht="18.75" customHeight="1">
      <c r="B22" s="20">
        <v>16</v>
      </c>
      <c r="C22" s="23" t="str">
        <f>danhsach!B78</f>
        <v>MN10122076</v>
      </c>
      <c r="D22" s="21" t="str">
        <f>danhsach!C78</f>
        <v>Bùi Quốc</v>
      </c>
      <c r="E22" s="22" t="str">
        <f>danhsach!D78</f>
        <v>Tình</v>
      </c>
      <c r="F22" s="23" t="str">
        <f>danhsach!E78</f>
        <v>03/05/1996</v>
      </c>
      <c r="G22" s="20"/>
      <c r="H22" s="17"/>
    </row>
    <row r="23" spans="2:8" ht="18.75" customHeight="1">
      <c r="B23" s="20">
        <v>17</v>
      </c>
      <c r="C23" s="23" t="str">
        <f>danhsach!B79</f>
        <v>MN10122077</v>
      </c>
      <c r="D23" s="21" t="str">
        <f>danhsach!C79</f>
        <v>Phạm</v>
      </c>
      <c r="E23" s="22" t="str">
        <f>danhsach!D79</f>
        <v>Tuân</v>
      </c>
      <c r="F23" s="23" t="str">
        <f>danhsach!E79</f>
        <v>06/09/1999</v>
      </c>
      <c r="G23" s="20"/>
      <c r="H23" s="17"/>
    </row>
    <row r="24" spans="2:8" ht="18.75" customHeight="1">
      <c r="B24" s="20">
        <v>18</v>
      </c>
      <c r="C24" s="23" t="str">
        <f>danhsach!B80</f>
        <v>MN10122078</v>
      </c>
      <c r="D24" s="21" t="str">
        <f>danhsach!C80</f>
        <v>Nguyễn Đăng</v>
      </c>
      <c r="E24" s="22" t="str">
        <f>danhsach!D80</f>
        <v>Tuấn</v>
      </c>
      <c r="F24" s="23" t="str">
        <f>danhsach!E80</f>
        <v>29/10/1983</v>
      </c>
      <c r="G24" s="20"/>
      <c r="H24" s="17"/>
    </row>
    <row r="25" spans="2:8" ht="18.75" customHeight="1">
      <c r="B25" s="20">
        <v>19</v>
      </c>
      <c r="C25" s="23" t="str">
        <f>danhsach!B81</f>
        <v>MN10122079</v>
      </c>
      <c r="D25" s="21" t="str">
        <f>danhsach!C81</f>
        <v>Nguyễn Anh</v>
      </c>
      <c r="E25" s="22" t="str">
        <f>danhsach!D81</f>
        <v>Tuấn</v>
      </c>
      <c r="F25" s="23" t="str">
        <f>danhsach!E81</f>
        <v>26/12/1996</v>
      </c>
      <c r="G25" s="20"/>
      <c r="H25" s="17"/>
    </row>
    <row r="26" spans="2:8" ht="18.75" customHeight="1">
      <c r="B26" s="20">
        <v>20</v>
      </c>
      <c r="C26" s="23" t="str">
        <f>danhsach!B82</f>
        <v>MN10122080</v>
      </c>
      <c r="D26" s="21" t="str">
        <f>danhsach!C82</f>
        <v>Hoàng Thị Thanh</v>
      </c>
      <c r="E26" s="22" t="str">
        <f>danhsach!D82</f>
        <v>Tuyền</v>
      </c>
      <c r="F26" s="23" t="str">
        <f>danhsach!E82</f>
        <v>02/03/1988</v>
      </c>
      <c r="G26" s="20"/>
      <c r="H26" s="17"/>
    </row>
    <row r="27" spans="2:8" ht="18.75" customHeight="1">
      <c r="B27" s="20">
        <v>21</v>
      </c>
      <c r="C27" s="23" t="str">
        <f>danhsach!B83</f>
        <v>MN10122081</v>
      </c>
      <c r="D27" s="21" t="str">
        <f>danhsach!C83</f>
        <v>Đỗ Trung</v>
      </c>
      <c r="E27" s="22" t="str">
        <f>danhsach!D83</f>
        <v>Tuyển</v>
      </c>
      <c r="F27" s="23" t="str">
        <f>danhsach!E83</f>
        <v>17/10/1992</v>
      </c>
      <c r="G27" s="20"/>
      <c r="H27" s="17"/>
    </row>
    <row r="28" spans="2:8" ht="18.75" customHeight="1">
      <c r="B28" s="20">
        <v>22</v>
      </c>
      <c r="C28" s="23" t="str">
        <f>danhsach!B84</f>
        <v>MN10122082</v>
      </c>
      <c r="D28" s="21" t="str">
        <f>danhsach!C84</f>
        <v>Trương Văn</v>
      </c>
      <c r="E28" s="22" t="str">
        <f>danhsach!D84</f>
        <v>Thái</v>
      </c>
      <c r="F28" s="23" t="str">
        <f>danhsach!E84</f>
        <v>15/01/1991</v>
      </c>
      <c r="G28" s="20"/>
      <c r="H28" s="17"/>
    </row>
    <row r="29" spans="2:8" ht="18.75" customHeight="1">
      <c r="B29" s="20">
        <v>23</v>
      </c>
      <c r="C29" s="23" t="str">
        <f>danhsach!B85</f>
        <v>MN10122083</v>
      </c>
      <c r="D29" s="21" t="str">
        <f>danhsach!C85</f>
        <v>Nguyễn Văn</v>
      </c>
      <c r="E29" s="22" t="str">
        <f>danhsach!D85</f>
        <v>Thanh</v>
      </c>
      <c r="F29" s="23" t="str">
        <f>danhsach!E85</f>
        <v>20/08/1986</v>
      </c>
      <c r="G29" s="20"/>
      <c r="H29" s="17"/>
    </row>
    <row r="30" spans="2:8" ht="18.75" customHeight="1">
      <c r="B30" s="20">
        <v>24</v>
      </c>
      <c r="C30" s="23" t="str">
        <f>danhsach!B86</f>
        <v>MN10122084</v>
      </c>
      <c r="D30" s="21" t="str">
        <f>danhsach!C86</f>
        <v>Nguyễn Sỹ</v>
      </c>
      <c r="E30" s="22" t="str">
        <f>danhsach!D86</f>
        <v>Thanh</v>
      </c>
      <c r="F30" s="23" t="str">
        <f>danhsach!E86</f>
        <v>06/12/1987</v>
      </c>
      <c r="G30" s="20"/>
      <c r="H30" s="17"/>
    </row>
    <row r="31" spans="2:7" ht="18.75" customHeight="1">
      <c r="B31" s="20">
        <v>25</v>
      </c>
      <c r="C31" s="23" t="str">
        <f>danhsach!B87</f>
        <v>MN10122085</v>
      </c>
      <c r="D31" s="21" t="str">
        <f>danhsach!C87</f>
        <v>Nguyễn Thị</v>
      </c>
      <c r="E31" s="22" t="str">
        <f>danhsach!D87</f>
        <v>Thảo</v>
      </c>
      <c r="F31" s="23" t="str">
        <f>danhsach!E87</f>
        <v>15/04/1992</v>
      </c>
      <c r="G31" s="20"/>
    </row>
    <row r="32" spans="2:7" ht="18.75" customHeight="1">
      <c r="B32" s="20">
        <v>26</v>
      </c>
      <c r="C32" s="23" t="str">
        <f>danhsach!B88</f>
        <v>MN10122086</v>
      </c>
      <c r="D32" s="21" t="str">
        <f>danhsach!C88</f>
        <v>Trần Thị</v>
      </c>
      <c r="E32" s="22" t="str">
        <f>danhsach!D88</f>
        <v>Thảo</v>
      </c>
      <c r="F32" s="23" t="str">
        <f>danhsach!E88</f>
        <v>16/05/1985</v>
      </c>
      <c r="G32" s="20"/>
    </row>
    <row r="33" spans="2:7" ht="18.75" customHeight="1">
      <c r="B33" s="20">
        <v>27</v>
      </c>
      <c r="C33" s="23" t="str">
        <f>danhsach!B89</f>
        <v>MN10122087</v>
      </c>
      <c r="D33" s="21" t="str">
        <f>danhsach!C89</f>
        <v>Vinh Việt</v>
      </c>
      <c r="E33" s="22" t="str">
        <f>danhsach!D89</f>
        <v>Thắng</v>
      </c>
      <c r="F33" s="23" t="str">
        <f>danhsach!E89</f>
        <v>26/09/1990</v>
      </c>
      <c r="G33" s="20"/>
    </row>
    <row r="34" spans="2:7" ht="18.75" customHeight="1">
      <c r="B34" s="20">
        <v>28</v>
      </c>
      <c r="C34" s="23" t="str">
        <f>danhsach!B90</f>
        <v>MN10122088</v>
      </c>
      <c r="D34" s="21" t="str">
        <f>danhsach!C90</f>
        <v>Lê Thị</v>
      </c>
      <c r="E34" s="22" t="str">
        <f>danhsach!D90</f>
        <v>Thìn</v>
      </c>
      <c r="F34" s="23" t="str">
        <f>danhsach!E90</f>
        <v>15/06/1989</v>
      </c>
      <c r="G34" s="20"/>
    </row>
    <row r="35" spans="2:7" ht="18.75" customHeight="1">
      <c r="B35" s="20">
        <v>29</v>
      </c>
      <c r="C35" s="23" t="str">
        <f>danhsach!B91</f>
        <v>MN10122089</v>
      </c>
      <c r="D35" s="21" t="str">
        <f>danhsach!C91</f>
        <v>Khương Lê Chí</v>
      </c>
      <c r="E35" s="22" t="str">
        <f>danhsach!D91</f>
        <v>Thọ</v>
      </c>
      <c r="F35" s="23" t="str">
        <f>danhsach!E91</f>
        <v>02/02/1998</v>
      </c>
      <c r="G35" s="20"/>
    </row>
    <row r="36" spans="2:7" ht="18.75" customHeight="1">
      <c r="B36" s="20">
        <v>30</v>
      </c>
      <c r="C36" s="23" t="str">
        <f>danhsach!B92</f>
        <v>MN10122090</v>
      </c>
      <c r="D36" s="21" t="str">
        <f>danhsach!C92</f>
        <v>Nguyễn Đình</v>
      </c>
      <c r="E36" s="22" t="str">
        <f>danhsach!D92</f>
        <v>Thơ</v>
      </c>
      <c r="F36" s="23" t="str">
        <f>danhsach!E92</f>
        <v>16/05/1986</v>
      </c>
      <c r="G36" s="20"/>
    </row>
    <row r="38" ht="16.5">
      <c r="F38" s="140" t="s">
        <v>20</v>
      </c>
    </row>
    <row r="39" ht="15.75">
      <c r="F39" s="198" t="s">
        <v>473</v>
      </c>
    </row>
    <row r="40" ht="15.75">
      <c r="F40" s="198"/>
    </row>
    <row r="41" ht="15.75">
      <c r="F41" s="198"/>
    </row>
    <row r="42" ht="15.75">
      <c r="F42" s="137" t="s">
        <v>472</v>
      </c>
    </row>
    <row r="61" ht="15.75">
      <c r="J61" s="4" t="s">
        <v>25</v>
      </c>
    </row>
  </sheetData>
  <sheetProtection/>
  <mergeCells count="5">
    <mergeCell ref="A1:D1"/>
    <mergeCell ref="A2:D2"/>
    <mergeCell ref="B3:G3"/>
    <mergeCell ref="C4:F5"/>
    <mergeCell ref="F39:F4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2">
      <selection activeCell="I33" sqref="I33"/>
    </sheetView>
  </sheetViews>
  <sheetFormatPr defaultColWidth="9.140625" defaultRowHeight="12.75"/>
  <cols>
    <col min="1" max="1" width="9.140625" style="4" customWidth="1"/>
    <col min="2" max="2" width="4.57421875" style="4" bestFit="1" customWidth="1"/>
    <col min="3" max="3" width="15.57421875" style="4" bestFit="1" customWidth="1"/>
    <col min="4" max="4" width="19.7109375" style="4" customWidth="1"/>
    <col min="5" max="5" width="10.7109375" style="4" customWidth="1"/>
    <col min="6" max="6" width="14.421875" style="4" customWidth="1"/>
    <col min="7" max="7" width="11.8515625" style="4" bestFit="1" customWidth="1"/>
    <col min="8" max="16384" width="9.140625" style="4" customWidth="1"/>
  </cols>
  <sheetData>
    <row r="1" spans="1:4" ht="15.75">
      <c r="A1" s="194" t="s">
        <v>0</v>
      </c>
      <c r="B1" s="194"/>
      <c r="C1" s="194"/>
      <c r="D1" s="194"/>
    </row>
    <row r="2" spans="1:4" ht="15.75">
      <c r="A2" s="195" t="s">
        <v>31</v>
      </c>
      <c r="B2" s="195"/>
      <c r="C2" s="195"/>
      <c r="D2" s="195"/>
    </row>
    <row r="3" spans="2:8" ht="25.5" customHeight="1">
      <c r="B3" s="202" t="str">
        <f>DSP1!B3</f>
        <v>DANH SÁCH PHÒNG THI TẾNG M'NÔNG</v>
      </c>
      <c r="C3" s="202"/>
      <c r="D3" s="202"/>
      <c r="E3" s="202"/>
      <c r="F3" s="202"/>
      <c r="G3" s="202"/>
      <c r="H3" s="17"/>
    </row>
    <row r="4" spans="2:8" ht="16.5">
      <c r="B4" s="16"/>
      <c r="C4" s="200" t="s">
        <v>36</v>
      </c>
      <c r="D4" s="200"/>
      <c r="E4" s="200"/>
      <c r="F4" s="200"/>
      <c r="G4" s="17"/>
      <c r="H4" s="17"/>
    </row>
    <row r="5" spans="2:8" ht="16.5">
      <c r="B5" s="17"/>
      <c r="C5" s="201"/>
      <c r="D5" s="201"/>
      <c r="E5" s="201"/>
      <c r="F5" s="201"/>
      <c r="G5" s="17"/>
      <c r="H5" s="17"/>
    </row>
    <row r="6" spans="2:8" ht="16.5">
      <c r="B6" s="18" t="s">
        <v>10</v>
      </c>
      <c r="C6" s="18" t="s">
        <v>13</v>
      </c>
      <c r="D6" s="18" t="s">
        <v>11</v>
      </c>
      <c r="E6" s="18" t="s">
        <v>12</v>
      </c>
      <c r="F6" s="18" t="s">
        <v>17</v>
      </c>
      <c r="G6" s="19" t="s">
        <v>14</v>
      </c>
      <c r="H6" s="17"/>
    </row>
    <row r="7" spans="2:8" ht="18.75" customHeight="1">
      <c r="B7" s="20">
        <v>1</v>
      </c>
      <c r="C7" s="23" t="str">
        <f>danhsach!B93</f>
        <v>MN10122091</v>
      </c>
      <c r="D7" s="21" t="str">
        <f>danhsach!C93</f>
        <v>Nguyễn Thị</v>
      </c>
      <c r="E7" s="22" t="str">
        <f>danhsach!D93</f>
        <v>Thơ</v>
      </c>
      <c r="F7" s="23" t="str">
        <f>danhsach!E93</f>
        <v>29/09/1988</v>
      </c>
      <c r="G7" s="20"/>
      <c r="H7" s="17"/>
    </row>
    <row r="8" spans="2:8" ht="18.75" customHeight="1">
      <c r="B8" s="20">
        <v>2</v>
      </c>
      <c r="C8" s="23" t="str">
        <f>danhsach!B94</f>
        <v>MN10122092</v>
      </c>
      <c r="D8" s="21" t="str">
        <f>danhsach!C94</f>
        <v>Nguyễn Thị</v>
      </c>
      <c r="E8" s="22" t="str">
        <f>danhsach!D94</f>
        <v>Thu</v>
      </c>
      <c r="F8" s="23" t="str">
        <f>danhsach!E94</f>
        <v>19/01/1994</v>
      </c>
      <c r="G8" s="20"/>
      <c r="H8" s="17"/>
    </row>
    <row r="9" spans="2:8" ht="18.75" customHeight="1">
      <c r="B9" s="20">
        <v>3</v>
      </c>
      <c r="C9" s="23" t="str">
        <f>danhsach!B95</f>
        <v>MN10122093</v>
      </c>
      <c r="D9" s="21" t="str">
        <f>danhsach!C95</f>
        <v>Lê Thị Giải</v>
      </c>
      <c r="E9" s="22" t="str">
        <f>danhsach!D95</f>
        <v>Thuận</v>
      </c>
      <c r="F9" s="23" t="str">
        <f>danhsach!E95</f>
        <v>07/12/1988</v>
      </c>
      <c r="G9" s="20"/>
      <c r="H9" s="17"/>
    </row>
    <row r="10" spans="2:8" ht="18.75" customHeight="1">
      <c r="B10" s="20">
        <v>4</v>
      </c>
      <c r="C10" s="23" t="str">
        <f>danhsach!B96</f>
        <v>MN10122094</v>
      </c>
      <c r="D10" s="21" t="str">
        <f>danhsach!C96</f>
        <v>Lê Thị Xuân</v>
      </c>
      <c r="E10" s="22" t="str">
        <f>danhsach!D96</f>
        <v>Thuỷ</v>
      </c>
      <c r="F10" s="23" t="str">
        <f>danhsach!E96</f>
        <v>12/09/1998</v>
      </c>
      <c r="G10" s="20"/>
      <c r="H10" s="17"/>
    </row>
    <row r="11" spans="2:8" ht="18.75" customHeight="1">
      <c r="B11" s="20">
        <v>5</v>
      </c>
      <c r="C11" s="23" t="str">
        <f>danhsach!B97</f>
        <v>MN10122095</v>
      </c>
      <c r="D11" s="21" t="str">
        <f>danhsach!C97</f>
        <v>Phan Thị Thanh</v>
      </c>
      <c r="E11" s="22" t="str">
        <f>danhsach!D97</f>
        <v>Thuý</v>
      </c>
      <c r="F11" s="23" t="str">
        <f>danhsach!E97</f>
        <v>24/11/1997</v>
      </c>
      <c r="G11" s="20"/>
      <c r="H11" s="17"/>
    </row>
    <row r="12" spans="2:8" ht="18.75" customHeight="1">
      <c r="B12" s="20">
        <v>6</v>
      </c>
      <c r="C12" s="23" t="str">
        <f>danhsach!B98</f>
        <v>MN10122096</v>
      </c>
      <c r="D12" s="21" t="str">
        <f>danhsach!C98</f>
        <v>H'</v>
      </c>
      <c r="E12" s="22" t="str">
        <f>danhsach!D98</f>
        <v>Thủy</v>
      </c>
      <c r="F12" s="23" t="str">
        <f>danhsach!E98</f>
        <v>01/12/1976</v>
      </c>
      <c r="G12" s="20"/>
      <c r="H12" s="17"/>
    </row>
    <row r="13" spans="2:8" ht="18.75" customHeight="1">
      <c r="B13" s="20">
        <v>7</v>
      </c>
      <c r="C13" s="23" t="str">
        <f>danhsach!B99</f>
        <v>MN10122097</v>
      </c>
      <c r="D13" s="21" t="str">
        <f>danhsach!C99</f>
        <v>Đào Ngọc</v>
      </c>
      <c r="E13" s="22" t="str">
        <f>danhsach!D99</f>
        <v>Thủy</v>
      </c>
      <c r="F13" s="23" t="str">
        <f>danhsach!E99</f>
        <v>13/08/1986</v>
      </c>
      <c r="G13" s="20"/>
      <c r="H13" s="17"/>
    </row>
    <row r="14" spans="2:8" ht="18.75" customHeight="1">
      <c r="B14" s="20">
        <v>8</v>
      </c>
      <c r="C14" s="23" t="str">
        <f>danhsach!B100</f>
        <v>MN10122098</v>
      </c>
      <c r="D14" s="21" t="str">
        <f>danhsach!C100</f>
        <v>H</v>
      </c>
      <c r="E14" s="22" t="str">
        <f>danhsach!D100</f>
        <v>Thủy</v>
      </c>
      <c r="F14" s="23" t="str">
        <f>danhsach!E100</f>
        <v>14/12/1986</v>
      </c>
      <c r="G14" s="20"/>
      <c r="H14" s="17"/>
    </row>
    <row r="15" spans="2:8" ht="18.75" customHeight="1">
      <c r="B15" s="20">
        <v>9</v>
      </c>
      <c r="C15" s="23" t="str">
        <f>danhsach!B101</f>
        <v>MN10122099</v>
      </c>
      <c r="D15" s="21" t="str">
        <f>danhsach!C101</f>
        <v>Trần Thị</v>
      </c>
      <c r="E15" s="22" t="str">
        <f>danhsach!D101</f>
        <v>Thứ</v>
      </c>
      <c r="F15" s="23" t="str">
        <f>danhsach!E101</f>
        <v>09/10/1983</v>
      </c>
      <c r="G15" s="20"/>
      <c r="H15" s="17"/>
    </row>
    <row r="16" spans="2:8" ht="18.75" customHeight="1">
      <c r="B16" s="20">
        <v>10</v>
      </c>
      <c r="C16" s="23" t="str">
        <f>danhsach!B102</f>
        <v>MN10122100</v>
      </c>
      <c r="D16" s="21" t="str">
        <f>danhsach!C102</f>
        <v>Trần Thị Huyền</v>
      </c>
      <c r="E16" s="22" t="str">
        <f>danhsach!D102</f>
        <v>Trang</v>
      </c>
      <c r="F16" s="23" t="str">
        <f>danhsach!E102</f>
        <v>27/09/1989</v>
      </c>
      <c r="G16" s="20"/>
      <c r="H16" s="17"/>
    </row>
    <row r="17" spans="2:8" ht="18.75" customHeight="1">
      <c r="B17" s="20">
        <v>11</v>
      </c>
      <c r="C17" s="23" t="str">
        <f>danhsach!B103</f>
        <v>MN10122101</v>
      </c>
      <c r="D17" s="21" t="str">
        <f>danhsach!C103</f>
        <v>Nguyễn Thị Xuân</v>
      </c>
      <c r="E17" s="22" t="str">
        <f>danhsach!D103</f>
        <v>Trang</v>
      </c>
      <c r="F17" s="23" t="str">
        <f>danhsach!E103</f>
        <v>04/04/1993</v>
      </c>
      <c r="G17" s="20"/>
      <c r="H17" s="17"/>
    </row>
    <row r="18" spans="2:8" ht="18.75" customHeight="1">
      <c r="B18" s="20">
        <v>12</v>
      </c>
      <c r="C18" s="23" t="str">
        <f>danhsach!B104</f>
        <v>MN10122102</v>
      </c>
      <c r="D18" s="21" t="str">
        <f>danhsach!C104</f>
        <v>Đỗ Thị Thuỳ</v>
      </c>
      <c r="E18" s="22" t="str">
        <f>danhsach!D104</f>
        <v>Trang</v>
      </c>
      <c r="F18" s="23" t="str">
        <f>danhsach!E104</f>
        <v>06/09/1993</v>
      </c>
      <c r="G18" s="20"/>
      <c r="H18" s="17"/>
    </row>
    <row r="19" spans="2:8" ht="18.75" customHeight="1">
      <c r="B19" s="20">
        <v>13</v>
      </c>
      <c r="C19" s="23" t="str">
        <f>danhsach!B105</f>
        <v>MN10122103</v>
      </c>
      <c r="D19" s="21" t="str">
        <f>danhsach!C105</f>
        <v>Trần Hữu</v>
      </c>
      <c r="E19" s="22" t="str">
        <f>danhsach!D105</f>
        <v>Trí</v>
      </c>
      <c r="F19" s="23" t="str">
        <f>danhsach!E105</f>
        <v>10/02/1990</v>
      </c>
      <c r="G19" s="20"/>
      <c r="H19" s="17"/>
    </row>
    <row r="20" spans="2:8" ht="18.75" customHeight="1">
      <c r="B20" s="20">
        <v>14</v>
      </c>
      <c r="C20" s="23" t="str">
        <f>danhsach!B106</f>
        <v>MN10122104</v>
      </c>
      <c r="D20" s="21" t="str">
        <f>danhsach!C106</f>
        <v>Mai Xuân</v>
      </c>
      <c r="E20" s="22" t="str">
        <f>danhsach!D106</f>
        <v>Truyền</v>
      </c>
      <c r="F20" s="23" t="str">
        <f>danhsach!E106</f>
        <v>09/06/1985</v>
      </c>
      <c r="G20" s="20"/>
      <c r="H20" s="17"/>
    </row>
    <row r="21" spans="2:8" ht="18.75" customHeight="1">
      <c r="B21" s="20">
        <v>15</v>
      </c>
      <c r="C21" s="23" t="str">
        <f>danhsach!B107</f>
        <v>MN10122105</v>
      </c>
      <c r="D21" s="21" t="str">
        <f>danhsach!C107</f>
        <v>Lê Xuân</v>
      </c>
      <c r="E21" s="22" t="str">
        <f>danhsach!D107</f>
        <v>Trường</v>
      </c>
      <c r="F21" s="23" t="str">
        <f>danhsach!E107</f>
        <v>14/06/1980</v>
      </c>
      <c r="G21" s="20"/>
      <c r="H21" s="17"/>
    </row>
    <row r="22" spans="2:8" ht="18.75" customHeight="1">
      <c r="B22" s="20">
        <v>16</v>
      </c>
      <c r="C22" s="23" t="str">
        <f>danhsach!B108</f>
        <v>MN10122106</v>
      </c>
      <c r="D22" s="21" t="str">
        <f>danhsach!C108</f>
        <v>Đỗ Thị Thu</v>
      </c>
      <c r="E22" s="22" t="str">
        <f>danhsach!D108</f>
        <v>Uyên</v>
      </c>
      <c r="F22" s="23" t="str">
        <f>danhsach!E108</f>
        <v>06/03/1999</v>
      </c>
      <c r="G22" s="20"/>
      <c r="H22" s="17"/>
    </row>
    <row r="23" spans="2:8" ht="18.75" customHeight="1">
      <c r="B23" s="20">
        <v>17</v>
      </c>
      <c r="C23" s="23" t="str">
        <f>danhsach!B109</f>
        <v>MN10122107</v>
      </c>
      <c r="D23" s="21" t="str">
        <f>danhsach!C109</f>
        <v>Nguyễn Thúy</v>
      </c>
      <c r="E23" s="22" t="str">
        <f>danhsach!D109</f>
        <v>Vân</v>
      </c>
      <c r="F23" s="23" t="str">
        <f>danhsach!E109</f>
        <v>23/01/1986</v>
      </c>
      <c r="G23" s="20"/>
      <c r="H23" s="17"/>
    </row>
    <row r="24" spans="2:8" ht="18.75" customHeight="1">
      <c r="B24" s="20">
        <v>18</v>
      </c>
      <c r="C24" s="23" t="str">
        <f>danhsach!B110</f>
        <v>MN10122108</v>
      </c>
      <c r="D24" s="21" t="str">
        <f>danhsach!C110</f>
        <v>Nguyễn Thị Bích</v>
      </c>
      <c r="E24" s="22" t="str">
        <f>danhsach!D110</f>
        <v>Vân</v>
      </c>
      <c r="F24" s="23" t="str">
        <f>danhsach!E110</f>
        <v>08/02/1977</v>
      </c>
      <c r="G24" s="20"/>
      <c r="H24" s="17"/>
    </row>
    <row r="25" spans="2:8" ht="18.75" customHeight="1">
      <c r="B25" s="20">
        <v>19</v>
      </c>
      <c r="C25" s="23" t="str">
        <f>danhsach!B111</f>
        <v>MN10122109</v>
      </c>
      <c r="D25" s="21" t="str">
        <f>danhsach!C111</f>
        <v>Võ Công Trí</v>
      </c>
      <c r="E25" s="22" t="str">
        <f>danhsach!D111</f>
        <v>Viễn</v>
      </c>
      <c r="F25" s="23" t="str">
        <f>danhsach!E111</f>
        <v>01/05/1992</v>
      </c>
      <c r="G25" s="20"/>
      <c r="H25" s="17"/>
    </row>
    <row r="26" spans="2:8" ht="18.75" customHeight="1">
      <c r="B26" s="20">
        <v>20</v>
      </c>
      <c r="C26" s="23" t="str">
        <f>danhsach!B112</f>
        <v>MN10122110</v>
      </c>
      <c r="D26" s="21" t="str">
        <f>danhsach!C112</f>
        <v>Nguyễn</v>
      </c>
      <c r="E26" s="22" t="str">
        <f>danhsach!D112</f>
        <v>Việt</v>
      </c>
      <c r="F26" s="23" t="str">
        <f>danhsach!E112</f>
        <v>26/07/1999</v>
      </c>
      <c r="G26" s="20"/>
      <c r="H26" s="17"/>
    </row>
    <row r="27" spans="2:8" ht="18.75" customHeight="1">
      <c r="B27" s="20">
        <v>21</v>
      </c>
      <c r="C27" s="23" t="str">
        <f>danhsach!B113</f>
        <v>MN10122111</v>
      </c>
      <c r="D27" s="21" t="str">
        <f>danhsach!C113</f>
        <v>Lê Thị</v>
      </c>
      <c r="E27" s="22" t="str">
        <f>danhsach!D113</f>
        <v>Vinh</v>
      </c>
      <c r="F27" s="23" t="str">
        <f>danhsach!E113</f>
        <v>12/10/1989</v>
      </c>
      <c r="G27" s="20"/>
      <c r="H27" s="17"/>
    </row>
    <row r="28" spans="2:8" ht="18.75" customHeight="1">
      <c r="B28" s="20">
        <v>22</v>
      </c>
      <c r="C28" s="23" t="str">
        <f>danhsach!B114</f>
        <v>MN10122112</v>
      </c>
      <c r="D28" s="21" t="str">
        <f>danhsach!C114</f>
        <v>Trần Thị Mỹ</v>
      </c>
      <c r="E28" s="22" t="str">
        <f>danhsach!D114</f>
        <v>Ý</v>
      </c>
      <c r="F28" s="23" t="str">
        <f>danhsach!E114</f>
        <v>07/11/1996</v>
      </c>
      <c r="G28" s="20"/>
      <c r="H28" s="17"/>
    </row>
    <row r="29" spans="2:8" ht="18.75" customHeight="1">
      <c r="B29" s="20">
        <v>23</v>
      </c>
      <c r="C29" s="23" t="str">
        <f>danhsach!B115</f>
        <v>MN10122113</v>
      </c>
      <c r="D29" s="21" t="str">
        <f>danhsach!C115</f>
        <v>Trần Thị Như</v>
      </c>
      <c r="E29" s="22" t="str">
        <f>danhsach!D115</f>
        <v>Ý</v>
      </c>
      <c r="F29" s="23" t="str">
        <f>danhsach!E115</f>
        <v>07/11/1996</v>
      </c>
      <c r="G29" s="20"/>
      <c r="H29" s="17"/>
    </row>
    <row r="30" spans="2:8" ht="18.75" customHeight="1">
      <c r="B30" s="20">
        <v>24</v>
      </c>
      <c r="C30" s="23" t="str">
        <f>danhsach!B116</f>
        <v>MN10122114</v>
      </c>
      <c r="D30" s="21" t="str">
        <f>danhsach!C116</f>
        <v>Nguyễn Thị</v>
      </c>
      <c r="E30" s="22" t="str">
        <f>danhsach!D116</f>
        <v>Yến</v>
      </c>
      <c r="F30" s="23" t="str">
        <f>danhsach!E116</f>
        <v>07/09/1991</v>
      </c>
      <c r="G30" s="20"/>
      <c r="H30" s="17"/>
    </row>
    <row r="31" spans="2:8" ht="18.75" customHeight="1">
      <c r="B31" s="141"/>
      <c r="C31" s="142"/>
      <c r="D31" s="142"/>
      <c r="E31" s="142"/>
      <c r="F31" s="142"/>
      <c r="G31" s="141"/>
      <c r="H31" s="17"/>
    </row>
    <row r="32" ht="16.5">
      <c r="F32" s="140" t="s">
        <v>20</v>
      </c>
    </row>
    <row r="33" ht="15.75">
      <c r="F33" s="198" t="s">
        <v>473</v>
      </c>
    </row>
    <row r="34" ht="15.75">
      <c r="F34" s="198"/>
    </row>
    <row r="35" ht="15.75">
      <c r="F35" s="198"/>
    </row>
    <row r="36" ht="15.75">
      <c r="F36" s="137" t="s">
        <v>472</v>
      </c>
    </row>
    <row r="55" ht="15.75">
      <c r="J55" s="4" t="s">
        <v>25</v>
      </c>
    </row>
  </sheetData>
  <sheetProtection/>
  <mergeCells count="5">
    <mergeCell ref="A1:D1"/>
    <mergeCell ref="A2:D2"/>
    <mergeCell ref="B3:G3"/>
    <mergeCell ref="C4:F5"/>
    <mergeCell ref="F33:F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3" width="17.140625" style="0" customWidth="1"/>
    <col min="4" max="4" width="7.28125" style="0" customWidth="1"/>
    <col min="5" max="5" width="12.57421875" style="0" customWidth="1"/>
    <col min="6" max="6" width="11.57421875" style="0" customWidth="1"/>
    <col min="7" max="7" width="4.8515625" style="2" customWidth="1"/>
    <col min="8" max="8" width="9.8515625" style="2" customWidth="1"/>
    <col min="9" max="9" width="8.140625" style="2" customWidth="1"/>
    <col min="10" max="10" width="7.00390625" style="0" customWidth="1"/>
    <col min="11" max="11" width="6.7109375" style="0" customWidth="1"/>
    <col min="12" max="12" width="15.140625" style="0" customWidth="1"/>
  </cols>
  <sheetData>
    <row r="1" spans="1:12" s="149" customFormat="1" ht="15.75" customHeight="1">
      <c r="A1" s="212" t="s">
        <v>18</v>
      </c>
      <c r="B1" s="206"/>
      <c r="C1" s="206"/>
      <c r="D1" s="206"/>
      <c r="E1" s="206"/>
      <c r="F1" s="206" t="s">
        <v>494</v>
      </c>
      <c r="G1" s="206"/>
      <c r="H1" s="206"/>
      <c r="I1" s="206"/>
      <c r="J1" s="206"/>
      <c r="K1" s="206"/>
      <c r="L1" s="206"/>
    </row>
    <row r="2" spans="1:12" s="149" customFormat="1" ht="15.75" customHeight="1">
      <c r="A2" s="206" t="s">
        <v>23</v>
      </c>
      <c r="B2" s="206"/>
      <c r="C2" s="206"/>
      <c r="D2" s="206"/>
      <c r="E2" s="206"/>
      <c r="F2" s="205" t="s">
        <v>467</v>
      </c>
      <c r="G2" s="205"/>
      <c r="H2" s="205"/>
      <c r="I2" s="205"/>
      <c r="J2" s="205"/>
      <c r="K2" s="205"/>
      <c r="L2" s="205"/>
    </row>
    <row r="3" spans="1:12" s="149" customFormat="1" ht="16.5">
      <c r="A3" s="213" t="s">
        <v>30</v>
      </c>
      <c r="B3" s="213"/>
      <c r="C3" s="213"/>
      <c r="D3" s="213"/>
      <c r="E3" s="213"/>
      <c r="F3" s="207" t="s">
        <v>22</v>
      </c>
      <c r="G3" s="207"/>
      <c r="H3" s="207"/>
      <c r="I3" s="207"/>
      <c r="J3" s="207"/>
      <c r="K3" s="207"/>
      <c r="L3" s="207"/>
    </row>
    <row r="4" spans="1:12" s="149" customFormat="1" ht="16.5">
      <c r="A4" s="206" t="s">
        <v>33</v>
      </c>
      <c r="B4" s="206"/>
      <c r="C4" s="206"/>
      <c r="D4" s="206"/>
      <c r="E4" s="206"/>
      <c r="F4" s="207" t="s">
        <v>466</v>
      </c>
      <c r="G4" s="207"/>
      <c r="H4" s="207"/>
      <c r="I4" s="207"/>
      <c r="J4" s="207"/>
      <c r="K4" s="207"/>
      <c r="L4" s="207"/>
    </row>
    <row r="5" spans="1:10" ht="16.5">
      <c r="A5" s="3"/>
      <c r="B5" s="43"/>
      <c r="C5" s="3"/>
      <c r="D5" s="3"/>
      <c r="E5" s="3"/>
      <c r="F5" s="3"/>
      <c r="G5" s="180"/>
      <c r="H5" s="180"/>
      <c r="I5" s="180"/>
      <c r="J5" s="3"/>
    </row>
    <row r="6" spans="1:12" s="1" customFormat="1" ht="19.5" customHeight="1">
      <c r="A6" s="214" t="s">
        <v>7</v>
      </c>
      <c r="B6" s="214" t="s">
        <v>8</v>
      </c>
      <c r="C6" s="214" t="s">
        <v>19</v>
      </c>
      <c r="D6" s="214"/>
      <c r="E6" s="214" t="s">
        <v>478</v>
      </c>
      <c r="F6" s="214" t="s">
        <v>3</v>
      </c>
      <c r="G6" s="214" t="s">
        <v>493</v>
      </c>
      <c r="H6" s="214"/>
      <c r="I6" s="214"/>
      <c r="J6" s="208" t="s">
        <v>475</v>
      </c>
      <c r="K6" s="208" t="s">
        <v>476</v>
      </c>
      <c r="L6" s="209" t="s">
        <v>477</v>
      </c>
    </row>
    <row r="7" spans="1:12" s="1" customFormat="1" ht="19.5" customHeight="1">
      <c r="A7" s="214"/>
      <c r="B7" s="214"/>
      <c r="C7" s="214"/>
      <c r="D7" s="214"/>
      <c r="E7" s="214"/>
      <c r="F7" s="214"/>
      <c r="G7" s="93" t="s">
        <v>24</v>
      </c>
      <c r="H7" s="93" t="s">
        <v>28</v>
      </c>
      <c r="I7" s="93" t="s">
        <v>29</v>
      </c>
      <c r="J7" s="208"/>
      <c r="K7" s="208"/>
      <c r="L7" s="209"/>
    </row>
    <row r="8" spans="1:12" s="38" customFormat="1" ht="19.5" customHeight="1">
      <c r="A8" s="145">
        <v>1</v>
      </c>
      <c r="B8" s="146" t="str">
        <f>danhsach!B3</f>
        <v>MN10122001</v>
      </c>
      <c r="C8" s="147" t="str">
        <f>danhsach!C3</f>
        <v>Trần Văn</v>
      </c>
      <c r="D8" s="148" t="str">
        <f>danhsach!D3</f>
        <v>Ái</v>
      </c>
      <c r="E8" s="146" t="str">
        <f>danhsach!E3</f>
        <v>24/01/1991</v>
      </c>
      <c r="F8" s="146" t="str">
        <f>danhsach!F3</f>
        <v>Nam Định</v>
      </c>
      <c r="G8" s="181">
        <v>5.5</v>
      </c>
      <c r="H8" s="181">
        <v>6</v>
      </c>
      <c r="I8" s="181">
        <v>5</v>
      </c>
      <c r="J8" s="143">
        <f>IF(OR(G8="",H8="",I8=""),"",AVERAGE(G8:I8))</f>
        <v>5.5</v>
      </c>
      <c r="K8" s="144" t="str">
        <f>IF(J8="","",IF(AND(MIN(G8:I8)&gt;=2,J8&gt;=5),"ĐẠT","HỎNG"))</f>
        <v>ĐẠT</v>
      </c>
      <c r="L8" s="144" t="str">
        <f>IF(J8="","",IF(AND(MIN(G8:I8)&gt;=7,J8&gt;=8),"GIỎI",IF(AND(MIN(G8:I8)&gt;=6,J8&gt;=7),"KHÁ",IF(AND(MIN(G8:I8)&gt;=3,J8&gt;=5),"TRUNG BÌNH",""))))</f>
        <v>TRUNG BÌNH</v>
      </c>
    </row>
    <row r="9" spans="1:12" s="38" customFormat="1" ht="19.5" customHeight="1">
      <c r="A9" s="145">
        <v>2</v>
      </c>
      <c r="B9" s="146" t="str">
        <f>danhsach!B4</f>
        <v>MN10122002</v>
      </c>
      <c r="C9" s="147" t="str">
        <f>danhsach!C4</f>
        <v>Vũ Văn</v>
      </c>
      <c r="D9" s="148" t="str">
        <f>danhsach!D4</f>
        <v>Ân</v>
      </c>
      <c r="E9" s="146" t="str">
        <f>danhsach!E4</f>
        <v>04/11/1986</v>
      </c>
      <c r="F9" s="146" t="str">
        <f>danhsach!F4</f>
        <v>Thái Bình</v>
      </c>
      <c r="G9" s="181">
        <v>7.5</v>
      </c>
      <c r="H9" s="181">
        <v>5</v>
      </c>
      <c r="I9" s="181">
        <v>6</v>
      </c>
      <c r="J9" s="143">
        <f aca="true" t="shared" si="0" ref="J9:J37">IF(OR(G9="",H9="",I9=""),"",AVERAGE(G9:I9))</f>
        <v>6.166666666666667</v>
      </c>
      <c r="K9" s="144" t="str">
        <f aca="true" t="shared" si="1" ref="K9:K37">IF(J9="","",IF(AND(MIN(G9:I9)&gt;=2,J9&gt;=5),"ĐẠT","HỎNG"))</f>
        <v>ĐẠT</v>
      </c>
      <c r="L9" s="144" t="str">
        <f aca="true" t="shared" si="2" ref="L9:L37">IF(J9="","",IF(AND(MIN(G9:I9)&gt;=7,J9&gt;=8),"GIỎI",IF(AND(MIN(G9:I9)&gt;=6,J9&gt;=7),"KHÁ",IF(AND(MIN(G9:I9)&gt;=3,J9&gt;=5),"TRUNG BÌNH",""))))</f>
        <v>TRUNG BÌNH</v>
      </c>
    </row>
    <row r="10" spans="1:12" s="38" customFormat="1" ht="19.5" customHeight="1">
      <c r="A10" s="145">
        <v>3</v>
      </c>
      <c r="B10" s="146" t="str">
        <f>danhsach!B5</f>
        <v>MN10122003</v>
      </c>
      <c r="C10" s="147" t="str">
        <f>danhsach!C5</f>
        <v>Nguyễn Xuân</v>
      </c>
      <c r="D10" s="148" t="str">
        <f>danhsach!D5</f>
        <v>Ân</v>
      </c>
      <c r="E10" s="146" t="str">
        <f>danhsach!E5</f>
        <v>22/06/1987</v>
      </c>
      <c r="F10" s="146" t="str">
        <f>danhsach!F5</f>
        <v>Hà Tĩnh</v>
      </c>
      <c r="G10" s="181">
        <v>5.5</v>
      </c>
      <c r="H10" s="181">
        <v>5</v>
      </c>
      <c r="I10" s="181">
        <v>5</v>
      </c>
      <c r="J10" s="143">
        <f t="shared" si="0"/>
        <v>5.166666666666667</v>
      </c>
      <c r="K10" s="144" t="str">
        <f t="shared" si="1"/>
        <v>ĐẠT</v>
      </c>
      <c r="L10" s="144" t="str">
        <f t="shared" si="2"/>
        <v>TRUNG BÌNH</v>
      </c>
    </row>
    <row r="11" spans="1:12" s="38" customFormat="1" ht="19.5" customHeight="1">
      <c r="A11" s="145">
        <v>4</v>
      </c>
      <c r="B11" s="146" t="str">
        <f>danhsach!B6</f>
        <v>MN10122004</v>
      </c>
      <c r="C11" s="147" t="str">
        <f>danhsach!C6</f>
        <v>Hoàng Thanh</v>
      </c>
      <c r="D11" s="148" t="str">
        <f>danhsach!D6</f>
        <v>Bình</v>
      </c>
      <c r="E11" s="146" t="str">
        <f>danhsach!E6</f>
        <v>24/04/1995</v>
      </c>
      <c r="F11" s="146" t="str">
        <f>danhsach!F6</f>
        <v>Phú Thọ</v>
      </c>
      <c r="G11" s="181"/>
      <c r="H11" s="181"/>
      <c r="I11" s="181"/>
      <c r="J11" s="143">
        <f t="shared" si="0"/>
      </c>
      <c r="K11" s="144">
        <f t="shared" si="1"/>
      </c>
      <c r="L11" s="144">
        <f t="shared" si="2"/>
      </c>
    </row>
    <row r="12" spans="1:12" s="38" customFormat="1" ht="19.5" customHeight="1">
      <c r="A12" s="145">
        <v>5</v>
      </c>
      <c r="B12" s="146" t="str">
        <f>danhsach!B7</f>
        <v>MN10122005</v>
      </c>
      <c r="C12" s="147" t="str">
        <f>danhsach!C7</f>
        <v>Hồ Hoàng</v>
      </c>
      <c r="D12" s="148" t="str">
        <f>danhsach!D7</f>
        <v>Cường</v>
      </c>
      <c r="E12" s="146" t="str">
        <f>danhsach!E7</f>
        <v>25/04/1987</v>
      </c>
      <c r="F12" s="146" t="str">
        <f>danhsach!F7</f>
        <v>Nghệ An</v>
      </c>
      <c r="G12" s="181">
        <v>5.5</v>
      </c>
      <c r="H12" s="181">
        <v>5</v>
      </c>
      <c r="I12" s="181">
        <v>6</v>
      </c>
      <c r="J12" s="143">
        <f t="shared" si="0"/>
        <v>5.5</v>
      </c>
      <c r="K12" s="144" t="str">
        <f t="shared" si="1"/>
        <v>ĐẠT</v>
      </c>
      <c r="L12" s="144" t="str">
        <f t="shared" si="2"/>
        <v>TRUNG BÌNH</v>
      </c>
    </row>
    <row r="13" spans="1:12" s="38" customFormat="1" ht="19.5" customHeight="1">
      <c r="A13" s="145">
        <v>6</v>
      </c>
      <c r="B13" s="146" t="str">
        <f>danhsach!B8</f>
        <v>MN10122006</v>
      </c>
      <c r="C13" s="147" t="str">
        <f>danhsach!C8</f>
        <v>Dương Văn</v>
      </c>
      <c r="D13" s="148" t="str">
        <f>danhsach!D8</f>
        <v>Châu</v>
      </c>
      <c r="E13" s="146" t="str">
        <f>danhsach!E8</f>
        <v>20/02/1990</v>
      </c>
      <c r="F13" s="146" t="str">
        <f>danhsach!F8</f>
        <v>Quảng Bình</v>
      </c>
      <c r="G13" s="181">
        <v>7.5</v>
      </c>
      <c r="H13" s="181">
        <v>6</v>
      </c>
      <c r="I13" s="181">
        <v>5</v>
      </c>
      <c r="J13" s="143">
        <f t="shared" si="0"/>
        <v>6.166666666666667</v>
      </c>
      <c r="K13" s="144" t="str">
        <f t="shared" si="1"/>
        <v>ĐẠT</v>
      </c>
      <c r="L13" s="144" t="str">
        <f t="shared" si="2"/>
        <v>TRUNG BÌNH</v>
      </c>
    </row>
    <row r="14" spans="1:12" s="38" customFormat="1" ht="19.5" customHeight="1">
      <c r="A14" s="145">
        <v>7</v>
      </c>
      <c r="B14" s="146" t="str">
        <f>danhsach!B9</f>
        <v>MN10122007</v>
      </c>
      <c r="C14" s="147" t="str">
        <f>danhsach!C9</f>
        <v>Phạm Thị</v>
      </c>
      <c r="D14" s="148" t="str">
        <f>danhsach!D9</f>
        <v>Diệu</v>
      </c>
      <c r="E14" s="146" t="str">
        <f>danhsach!E9</f>
        <v>28/01/1998</v>
      </c>
      <c r="F14" s="146" t="str">
        <f>danhsach!F9</f>
        <v>Bình Định</v>
      </c>
      <c r="G14" s="181">
        <v>5.5</v>
      </c>
      <c r="H14" s="181">
        <v>4.5</v>
      </c>
      <c r="I14" s="181">
        <v>5</v>
      </c>
      <c r="J14" s="143">
        <f t="shared" si="0"/>
        <v>5</v>
      </c>
      <c r="K14" s="144" t="str">
        <f t="shared" si="1"/>
        <v>ĐẠT</v>
      </c>
      <c r="L14" s="144" t="str">
        <f t="shared" si="2"/>
        <v>TRUNG BÌNH</v>
      </c>
    </row>
    <row r="15" spans="1:12" s="38" customFormat="1" ht="19.5" customHeight="1">
      <c r="A15" s="145">
        <v>8</v>
      </c>
      <c r="B15" s="146" t="str">
        <f>danhsach!B10</f>
        <v>MN10122008</v>
      </c>
      <c r="C15" s="147" t="str">
        <f>danhsach!C10</f>
        <v>Nguyễn Thị</v>
      </c>
      <c r="D15" s="148" t="str">
        <f>danhsach!D10</f>
        <v>Dung</v>
      </c>
      <c r="E15" s="146" t="str">
        <f>danhsach!E10</f>
        <v>18/08/1995</v>
      </c>
      <c r="F15" s="146" t="str">
        <f>danhsach!F10</f>
        <v>Thanh Hoá</v>
      </c>
      <c r="G15" s="181">
        <v>7</v>
      </c>
      <c r="H15" s="181">
        <v>6</v>
      </c>
      <c r="I15" s="181">
        <v>5</v>
      </c>
      <c r="J15" s="143">
        <f t="shared" si="0"/>
        <v>6</v>
      </c>
      <c r="K15" s="144" t="str">
        <f t="shared" si="1"/>
        <v>ĐẠT</v>
      </c>
      <c r="L15" s="144" t="str">
        <f t="shared" si="2"/>
        <v>TRUNG BÌNH</v>
      </c>
    </row>
    <row r="16" spans="1:12" s="38" customFormat="1" ht="19.5" customHeight="1">
      <c r="A16" s="145">
        <v>9</v>
      </c>
      <c r="B16" s="146" t="str">
        <f>danhsach!B11</f>
        <v>MN10122009</v>
      </c>
      <c r="C16" s="147" t="str">
        <f>danhsach!C11</f>
        <v>Trần Văn</v>
      </c>
      <c r="D16" s="148" t="str">
        <f>danhsach!D11</f>
        <v>Dũng</v>
      </c>
      <c r="E16" s="146" t="str">
        <f>danhsach!E11</f>
        <v>19/05/1990</v>
      </c>
      <c r="F16" s="146" t="str">
        <f>danhsach!F11</f>
        <v>Thanh Hoá</v>
      </c>
      <c r="G16" s="181">
        <v>5.5</v>
      </c>
      <c r="H16" s="181">
        <v>7</v>
      </c>
      <c r="I16" s="181">
        <v>5</v>
      </c>
      <c r="J16" s="143">
        <f t="shared" si="0"/>
        <v>5.833333333333333</v>
      </c>
      <c r="K16" s="144" t="str">
        <f t="shared" si="1"/>
        <v>ĐẠT</v>
      </c>
      <c r="L16" s="144" t="str">
        <f t="shared" si="2"/>
        <v>TRUNG BÌNH</v>
      </c>
    </row>
    <row r="17" spans="1:12" s="38" customFormat="1" ht="19.5" customHeight="1">
      <c r="A17" s="145">
        <v>10</v>
      </c>
      <c r="B17" s="146" t="str">
        <f>danhsach!B12</f>
        <v>MN10122010</v>
      </c>
      <c r="C17" s="147" t="str">
        <f>danhsach!C12</f>
        <v>Trần Văn</v>
      </c>
      <c r="D17" s="148" t="str">
        <f>danhsach!D12</f>
        <v>Duy</v>
      </c>
      <c r="E17" s="146" t="str">
        <f>danhsach!E12</f>
        <v>24/12/1992</v>
      </c>
      <c r="F17" s="146" t="str">
        <f>danhsach!F12</f>
        <v>Hà tĩnh</v>
      </c>
      <c r="G17" s="181">
        <v>7.5</v>
      </c>
      <c r="H17" s="181">
        <v>6</v>
      </c>
      <c r="I17" s="181">
        <v>5</v>
      </c>
      <c r="J17" s="143">
        <f t="shared" si="0"/>
        <v>6.166666666666667</v>
      </c>
      <c r="K17" s="144" t="str">
        <f t="shared" si="1"/>
        <v>ĐẠT</v>
      </c>
      <c r="L17" s="144" t="str">
        <f t="shared" si="2"/>
        <v>TRUNG BÌNH</v>
      </c>
    </row>
    <row r="18" spans="1:12" s="38" customFormat="1" ht="19.5" customHeight="1">
      <c r="A18" s="145">
        <v>11</v>
      </c>
      <c r="B18" s="146" t="str">
        <f>danhsach!B13</f>
        <v>MN10122011</v>
      </c>
      <c r="C18" s="147" t="str">
        <f>danhsach!C13</f>
        <v>Nguyễn Thị Kim</v>
      </c>
      <c r="D18" s="148" t="str">
        <f>danhsach!D13</f>
        <v>Duyên</v>
      </c>
      <c r="E18" s="146" t="str">
        <f>danhsach!E13</f>
        <v>17/12/1990</v>
      </c>
      <c r="F18" s="146" t="str">
        <f>danhsach!F13</f>
        <v>Đăk Lắk</v>
      </c>
      <c r="G18" s="181">
        <v>7.5</v>
      </c>
      <c r="H18" s="181">
        <v>6.5</v>
      </c>
      <c r="I18" s="181">
        <v>5</v>
      </c>
      <c r="J18" s="143">
        <f t="shared" si="0"/>
        <v>6.333333333333333</v>
      </c>
      <c r="K18" s="144" t="str">
        <f t="shared" si="1"/>
        <v>ĐẠT</v>
      </c>
      <c r="L18" s="144" t="str">
        <f t="shared" si="2"/>
        <v>TRUNG BÌNH</v>
      </c>
    </row>
    <row r="19" spans="1:12" s="38" customFormat="1" ht="19.5" customHeight="1">
      <c r="A19" s="145">
        <v>12</v>
      </c>
      <c r="B19" s="146" t="str">
        <f>danhsach!B14</f>
        <v>MN10122012</v>
      </c>
      <c r="C19" s="147" t="str">
        <f>danhsach!C14</f>
        <v>Lê Thị Thùy</v>
      </c>
      <c r="D19" s="148" t="str">
        <f>danhsach!D14</f>
        <v>Dương</v>
      </c>
      <c r="E19" s="146" t="str">
        <f>danhsach!E14</f>
        <v>27/10/1982</v>
      </c>
      <c r="F19" s="146" t="str">
        <f>danhsach!F14</f>
        <v>Đắk Lăk</v>
      </c>
      <c r="G19" s="181">
        <v>6</v>
      </c>
      <c r="H19" s="181">
        <v>6.5</v>
      </c>
      <c r="I19" s="181">
        <v>5</v>
      </c>
      <c r="J19" s="143">
        <f t="shared" si="0"/>
        <v>5.833333333333333</v>
      </c>
      <c r="K19" s="144" t="str">
        <f t="shared" si="1"/>
        <v>ĐẠT</v>
      </c>
      <c r="L19" s="144" t="str">
        <f t="shared" si="2"/>
        <v>TRUNG BÌNH</v>
      </c>
    </row>
    <row r="20" spans="1:12" s="38" customFormat="1" ht="19.5" customHeight="1">
      <c r="A20" s="145">
        <v>13</v>
      </c>
      <c r="B20" s="146" t="str">
        <f>danhsach!B15</f>
        <v>MN10122013</v>
      </c>
      <c r="C20" s="147" t="str">
        <f>danhsach!C15</f>
        <v>Lê Thị</v>
      </c>
      <c r="D20" s="148" t="str">
        <f>danhsach!D15</f>
        <v>Giang</v>
      </c>
      <c r="E20" s="146" t="str">
        <f>danhsach!E15</f>
        <v>21/04/1987</v>
      </c>
      <c r="F20" s="146" t="str">
        <f>danhsach!F15</f>
        <v>Đắk Lắk</v>
      </c>
      <c r="G20" s="181"/>
      <c r="H20" s="181"/>
      <c r="I20" s="181"/>
      <c r="J20" s="143">
        <f t="shared" si="0"/>
      </c>
      <c r="K20" s="144">
        <f t="shared" si="1"/>
      </c>
      <c r="L20" s="144">
        <f t="shared" si="2"/>
      </c>
    </row>
    <row r="21" spans="1:12" s="38" customFormat="1" ht="19.5" customHeight="1">
      <c r="A21" s="145">
        <v>14</v>
      </c>
      <c r="B21" s="146" t="str">
        <f>danhsach!B16</f>
        <v>MN10122014</v>
      </c>
      <c r="C21" s="147" t="str">
        <f>danhsach!C16</f>
        <v>Nguyễn Thị Thu</v>
      </c>
      <c r="D21" s="148" t="str">
        <f>danhsach!D16</f>
        <v>Hà</v>
      </c>
      <c r="E21" s="146" t="str">
        <f>danhsach!E16</f>
        <v>09/01/1995</v>
      </c>
      <c r="F21" s="146" t="str">
        <f>danhsach!F16</f>
        <v>Nam Định</v>
      </c>
      <c r="G21" s="181">
        <v>5.5</v>
      </c>
      <c r="H21" s="181">
        <v>6.5</v>
      </c>
      <c r="I21" s="181">
        <v>5</v>
      </c>
      <c r="J21" s="143">
        <f t="shared" si="0"/>
        <v>5.666666666666667</v>
      </c>
      <c r="K21" s="144" t="str">
        <f t="shared" si="1"/>
        <v>ĐẠT</v>
      </c>
      <c r="L21" s="144" t="str">
        <f t="shared" si="2"/>
        <v>TRUNG BÌNH</v>
      </c>
    </row>
    <row r="22" spans="1:12" s="38" customFormat="1" ht="19.5" customHeight="1">
      <c r="A22" s="145">
        <v>15</v>
      </c>
      <c r="B22" s="146" t="str">
        <f>danhsach!B17</f>
        <v>MN10122015</v>
      </c>
      <c r="C22" s="147" t="str">
        <f>danhsach!C17</f>
        <v>Trần Thị Thu</v>
      </c>
      <c r="D22" s="148" t="str">
        <f>danhsach!D17</f>
        <v>Hà</v>
      </c>
      <c r="E22" s="146" t="str">
        <f>danhsach!E17</f>
        <v>02/07/1993</v>
      </c>
      <c r="F22" s="146" t="str">
        <f>danhsach!F17</f>
        <v>Đắk Lắk</v>
      </c>
      <c r="G22" s="181">
        <v>7</v>
      </c>
      <c r="H22" s="181">
        <v>4.5</v>
      </c>
      <c r="I22" s="181">
        <v>5</v>
      </c>
      <c r="J22" s="143">
        <f t="shared" si="0"/>
        <v>5.5</v>
      </c>
      <c r="K22" s="144" t="str">
        <f t="shared" si="1"/>
        <v>ĐẠT</v>
      </c>
      <c r="L22" s="144" t="str">
        <f t="shared" si="2"/>
        <v>TRUNG BÌNH</v>
      </c>
    </row>
    <row r="23" spans="1:12" s="38" customFormat="1" ht="19.5" customHeight="1">
      <c r="A23" s="145">
        <v>16</v>
      </c>
      <c r="B23" s="146" t="str">
        <f>danhsach!B18</f>
        <v>MN10122016</v>
      </c>
      <c r="C23" s="147" t="str">
        <f>danhsach!C18</f>
        <v>Sang Quốc</v>
      </c>
      <c r="D23" s="148" t="str">
        <f>danhsach!D18</f>
        <v>Hà</v>
      </c>
      <c r="E23" s="146" t="str">
        <f>danhsach!E18</f>
        <v>11/06/1977</v>
      </c>
      <c r="F23" s="146" t="str">
        <f>danhsach!F18</f>
        <v>Trà Vinh</v>
      </c>
      <c r="G23" s="181">
        <v>5.5</v>
      </c>
      <c r="H23" s="181">
        <v>6</v>
      </c>
      <c r="I23" s="181">
        <v>6</v>
      </c>
      <c r="J23" s="143">
        <f t="shared" si="0"/>
        <v>5.833333333333333</v>
      </c>
      <c r="K23" s="144" t="str">
        <f t="shared" si="1"/>
        <v>ĐẠT</v>
      </c>
      <c r="L23" s="144" t="str">
        <f t="shared" si="2"/>
        <v>TRUNG BÌNH</v>
      </c>
    </row>
    <row r="24" spans="1:12" s="38" customFormat="1" ht="19.5" customHeight="1">
      <c r="A24" s="145">
        <v>17</v>
      </c>
      <c r="B24" s="146" t="str">
        <f>danhsach!B19</f>
        <v>MN10122017</v>
      </c>
      <c r="C24" s="147" t="str">
        <f>danhsach!C19</f>
        <v>Nguyễn Thị Thu</v>
      </c>
      <c r="D24" s="148" t="str">
        <f>danhsach!D19</f>
        <v>Hà</v>
      </c>
      <c r="E24" s="146" t="str">
        <f>danhsach!E19</f>
        <v>15/05/1994</v>
      </c>
      <c r="F24" s="146" t="str">
        <f>danhsach!F19</f>
        <v>Bình Định</v>
      </c>
      <c r="G24" s="181">
        <v>8</v>
      </c>
      <c r="H24" s="181">
        <v>6</v>
      </c>
      <c r="I24" s="181">
        <v>5</v>
      </c>
      <c r="J24" s="143">
        <f t="shared" si="0"/>
        <v>6.333333333333333</v>
      </c>
      <c r="K24" s="144" t="str">
        <f t="shared" si="1"/>
        <v>ĐẠT</v>
      </c>
      <c r="L24" s="144" t="str">
        <f t="shared" si="2"/>
        <v>TRUNG BÌNH</v>
      </c>
    </row>
    <row r="25" spans="1:12" s="38" customFormat="1" ht="19.5" customHeight="1">
      <c r="A25" s="145">
        <v>18</v>
      </c>
      <c r="B25" s="146" t="str">
        <f>danhsach!B20</f>
        <v>MN10122018</v>
      </c>
      <c r="C25" s="147" t="str">
        <f>danhsach!C20</f>
        <v>Hoàng Ngọc</v>
      </c>
      <c r="D25" s="148" t="str">
        <f>danhsach!D20</f>
        <v>Hải</v>
      </c>
      <c r="E25" s="146" t="str">
        <f>danhsach!E20</f>
        <v>28/03/1990</v>
      </c>
      <c r="F25" s="146" t="str">
        <f>danhsach!F20</f>
        <v>Đắk Lắk</v>
      </c>
      <c r="G25" s="181">
        <v>5.5</v>
      </c>
      <c r="H25" s="181">
        <v>6.5</v>
      </c>
      <c r="I25" s="181">
        <v>5</v>
      </c>
      <c r="J25" s="143">
        <f t="shared" si="0"/>
        <v>5.666666666666667</v>
      </c>
      <c r="K25" s="144" t="str">
        <f t="shared" si="1"/>
        <v>ĐẠT</v>
      </c>
      <c r="L25" s="144" t="str">
        <f t="shared" si="2"/>
        <v>TRUNG BÌNH</v>
      </c>
    </row>
    <row r="26" spans="1:12" s="38" customFormat="1" ht="19.5" customHeight="1">
      <c r="A26" s="145">
        <v>19</v>
      </c>
      <c r="B26" s="146" t="str">
        <f>danhsach!B21</f>
        <v>MN10122019</v>
      </c>
      <c r="C26" s="147" t="str">
        <f>danhsach!C21</f>
        <v>Phạm Bích</v>
      </c>
      <c r="D26" s="148" t="str">
        <f>danhsach!D21</f>
        <v>Hạnh</v>
      </c>
      <c r="E26" s="146" t="str">
        <f>danhsach!E21</f>
        <v>13/07/1989</v>
      </c>
      <c r="F26" s="146" t="str">
        <f>danhsach!F21</f>
        <v>Đắk Lắk</v>
      </c>
      <c r="G26" s="181">
        <v>7</v>
      </c>
      <c r="H26" s="181">
        <v>4</v>
      </c>
      <c r="I26" s="181">
        <v>6</v>
      </c>
      <c r="J26" s="143">
        <f t="shared" si="0"/>
        <v>5.666666666666667</v>
      </c>
      <c r="K26" s="144" t="str">
        <f t="shared" si="1"/>
        <v>ĐẠT</v>
      </c>
      <c r="L26" s="144" t="str">
        <f t="shared" si="2"/>
        <v>TRUNG BÌNH</v>
      </c>
    </row>
    <row r="27" spans="1:12" s="38" customFormat="1" ht="19.5" customHeight="1">
      <c r="A27" s="145">
        <v>20</v>
      </c>
      <c r="B27" s="146" t="str">
        <f>danhsach!B22</f>
        <v>MN10122020</v>
      </c>
      <c r="C27" s="147" t="str">
        <f>danhsach!C22</f>
        <v>Lê Thị</v>
      </c>
      <c r="D27" s="148" t="str">
        <f>danhsach!D22</f>
        <v>Hạnh</v>
      </c>
      <c r="E27" s="146" t="str">
        <f>danhsach!E22</f>
        <v>27/02/1984</v>
      </c>
      <c r="F27" s="146" t="str">
        <f>danhsach!F22</f>
        <v>Thanh Hóa</v>
      </c>
      <c r="G27" s="181"/>
      <c r="H27" s="181"/>
      <c r="I27" s="181"/>
      <c r="J27" s="143">
        <f t="shared" si="0"/>
      </c>
      <c r="K27" s="144">
        <f t="shared" si="1"/>
      </c>
      <c r="L27" s="144">
        <f t="shared" si="2"/>
      </c>
    </row>
    <row r="28" spans="1:12" s="38" customFormat="1" ht="19.5" customHeight="1">
      <c r="A28" s="145">
        <v>21</v>
      </c>
      <c r="B28" s="146" t="str">
        <f>danhsach!B23</f>
        <v>MN10122021</v>
      </c>
      <c r="C28" s="147" t="str">
        <f>danhsach!C23</f>
        <v>Lê Doãn</v>
      </c>
      <c r="D28" s="148" t="str">
        <f>danhsach!D23</f>
        <v>Hạnh</v>
      </c>
      <c r="E28" s="146" t="str">
        <f>danhsach!E23</f>
        <v>16/12/1989</v>
      </c>
      <c r="F28" s="146" t="str">
        <f>danhsach!F23</f>
        <v>Đắk Lắk</v>
      </c>
      <c r="G28" s="181">
        <v>7</v>
      </c>
      <c r="H28" s="181">
        <v>5</v>
      </c>
      <c r="I28" s="181">
        <v>5</v>
      </c>
      <c r="J28" s="143">
        <f t="shared" si="0"/>
        <v>5.666666666666667</v>
      </c>
      <c r="K28" s="144" t="str">
        <f t="shared" si="1"/>
        <v>ĐẠT</v>
      </c>
      <c r="L28" s="144" t="str">
        <f t="shared" si="2"/>
        <v>TRUNG BÌNH</v>
      </c>
    </row>
    <row r="29" spans="1:12" s="38" customFormat="1" ht="19.5" customHeight="1">
      <c r="A29" s="145">
        <v>22</v>
      </c>
      <c r="B29" s="146" t="str">
        <f>danhsach!B24</f>
        <v>MN10122022</v>
      </c>
      <c r="C29" s="147" t="str">
        <f>danhsach!C24</f>
        <v>Trần Thị</v>
      </c>
      <c r="D29" s="148" t="str">
        <f>danhsach!D24</f>
        <v>Hằng</v>
      </c>
      <c r="E29" s="146" t="str">
        <f>danhsach!E24</f>
        <v>24/06/1998</v>
      </c>
      <c r="F29" s="146" t="str">
        <f>danhsach!F24</f>
        <v>Đắk Lắk</v>
      </c>
      <c r="G29" s="181">
        <v>6.5</v>
      </c>
      <c r="H29" s="181">
        <v>5</v>
      </c>
      <c r="I29" s="181">
        <v>6</v>
      </c>
      <c r="J29" s="143">
        <f t="shared" si="0"/>
        <v>5.833333333333333</v>
      </c>
      <c r="K29" s="144" t="str">
        <f t="shared" si="1"/>
        <v>ĐẠT</v>
      </c>
      <c r="L29" s="144" t="str">
        <f t="shared" si="2"/>
        <v>TRUNG BÌNH</v>
      </c>
    </row>
    <row r="30" spans="1:12" s="38" customFormat="1" ht="19.5" customHeight="1">
      <c r="A30" s="145">
        <v>23</v>
      </c>
      <c r="B30" s="146" t="str">
        <f>danhsach!B25</f>
        <v>MN10122023</v>
      </c>
      <c r="C30" s="147" t="str">
        <f>danhsach!C25</f>
        <v>Bùi Thị Thúy</v>
      </c>
      <c r="D30" s="148" t="str">
        <f>danhsach!D25</f>
        <v>Hằng</v>
      </c>
      <c r="E30" s="146" t="str">
        <f>danhsach!E25</f>
        <v>20/05/1985</v>
      </c>
      <c r="F30" s="146" t="str">
        <f>danhsach!F25</f>
        <v>Hà Tĩnh</v>
      </c>
      <c r="G30" s="181"/>
      <c r="H30" s="181"/>
      <c r="I30" s="181"/>
      <c r="J30" s="143">
        <f t="shared" si="0"/>
      </c>
      <c r="K30" s="144">
        <f t="shared" si="1"/>
      </c>
      <c r="L30" s="144">
        <f t="shared" si="2"/>
      </c>
    </row>
    <row r="31" spans="1:12" s="38" customFormat="1" ht="19.5" customHeight="1">
      <c r="A31" s="145">
        <v>24</v>
      </c>
      <c r="B31" s="146" t="str">
        <f>danhsach!B26</f>
        <v>MN10122024</v>
      </c>
      <c r="C31" s="147" t="str">
        <f>danhsach!C26</f>
        <v>Nguyễn Thị Thu</v>
      </c>
      <c r="D31" s="148" t="str">
        <f>danhsach!D26</f>
        <v>Hiền</v>
      </c>
      <c r="E31" s="146" t="str">
        <f>danhsach!E26</f>
        <v>14/04/1998</v>
      </c>
      <c r="F31" s="146" t="str">
        <f>danhsach!F26</f>
        <v>Đắk Nông</v>
      </c>
      <c r="G31" s="181">
        <v>5.5</v>
      </c>
      <c r="H31" s="181">
        <v>5</v>
      </c>
      <c r="I31" s="181">
        <v>6</v>
      </c>
      <c r="J31" s="143">
        <f t="shared" si="0"/>
        <v>5.5</v>
      </c>
      <c r="K31" s="144" t="str">
        <f t="shared" si="1"/>
        <v>ĐẠT</v>
      </c>
      <c r="L31" s="144" t="str">
        <f t="shared" si="2"/>
        <v>TRUNG BÌNH</v>
      </c>
    </row>
    <row r="32" spans="1:12" s="38" customFormat="1" ht="19.5" customHeight="1">
      <c r="A32" s="145">
        <v>25</v>
      </c>
      <c r="B32" s="146" t="str">
        <f>danhsach!B27</f>
        <v>MN10122025</v>
      </c>
      <c r="C32" s="147" t="str">
        <f>danhsach!C27</f>
        <v>Phan Văn</v>
      </c>
      <c r="D32" s="148" t="str">
        <f>danhsach!D27</f>
        <v>Hiển</v>
      </c>
      <c r="E32" s="146" t="str">
        <f>danhsach!E27</f>
        <v>12/09/1983</v>
      </c>
      <c r="F32" s="146" t="str">
        <f>danhsach!F27</f>
        <v>Hà Tĩnh</v>
      </c>
      <c r="G32" s="181">
        <v>7</v>
      </c>
      <c r="H32" s="181">
        <v>6.5</v>
      </c>
      <c r="I32" s="181">
        <v>5</v>
      </c>
      <c r="J32" s="143">
        <f t="shared" si="0"/>
        <v>6.166666666666667</v>
      </c>
      <c r="K32" s="144" t="str">
        <f t="shared" si="1"/>
        <v>ĐẠT</v>
      </c>
      <c r="L32" s="144" t="str">
        <f t="shared" si="2"/>
        <v>TRUNG BÌNH</v>
      </c>
    </row>
    <row r="33" spans="1:12" s="38" customFormat="1" ht="19.5" customHeight="1">
      <c r="A33" s="145">
        <v>26</v>
      </c>
      <c r="B33" s="146" t="str">
        <f>danhsach!B28</f>
        <v>MN10122026</v>
      </c>
      <c r="C33" s="147" t="str">
        <f>danhsach!C28</f>
        <v>Lê Lưu Hồng</v>
      </c>
      <c r="D33" s="148" t="str">
        <f>danhsach!D28</f>
        <v>Hiếu</v>
      </c>
      <c r="E33" s="146" t="str">
        <f>danhsach!E28</f>
        <v>24/12/1982</v>
      </c>
      <c r="F33" s="146" t="str">
        <f>danhsach!F28</f>
        <v>Khánh Hòa</v>
      </c>
      <c r="G33" s="181">
        <v>5.5</v>
      </c>
      <c r="H33" s="181">
        <v>5</v>
      </c>
      <c r="I33" s="181">
        <v>6</v>
      </c>
      <c r="J33" s="143">
        <f t="shared" si="0"/>
        <v>5.5</v>
      </c>
      <c r="K33" s="144" t="str">
        <f t="shared" si="1"/>
        <v>ĐẠT</v>
      </c>
      <c r="L33" s="144" t="str">
        <f t="shared" si="2"/>
        <v>TRUNG BÌNH</v>
      </c>
    </row>
    <row r="34" spans="1:12" s="38" customFormat="1" ht="19.5" customHeight="1">
      <c r="A34" s="145">
        <v>27</v>
      </c>
      <c r="B34" s="146" t="str">
        <f>danhsach!B29</f>
        <v>MN10122027</v>
      </c>
      <c r="C34" s="147" t="str">
        <f>danhsach!C29</f>
        <v>Lưu Việt</v>
      </c>
      <c r="D34" s="148" t="str">
        <f>danhsach!D29</f>
        <v>Hoàng</v>
      </c>
      <c r="E34" s="146" t="str">
        <f>danhsach!E29</f>
        <v>23/04/1991</v>
      </c>
      <c r="F34" s="146" t="str">
        <f>danhsach!F29</f>
        <v>Đắk Lắk</v>
      </c>
      <c r="G34" s="181">
        <v>7</v>
      </c>
      <c r="H34" s="181">
        <v>6</v>
      </c>
      <c r="I34" s="181">
        <v>6</v>
      </c>
      <c r="J34" s="143">
        <f t="shared" si="0"/>
        <v>6.333333333333333</v>
      </c>
      <c r="K34" s="144" t="str">
        <f t="shared" si="1"/>
        <v>ĐẠT</v>
      </c>
      <c r="L34" s="144" t="str">
        <f t="shared" si="2"/>
        <v>TRUNG BÌNH</v>
      </c>
    </row>
    <row r="35" spans="1:12" s="38" customFormat="1" ht="19.5" customHeight="1">
      <c r="A35" s="145">
        <v>28</v>
      </c>
      <c r="B35" s="146" t="str">
        <f>danhsach!B30</f>
        <v>MN10122028</v>
      </c>
      <c r="C35" s="147" t="str">
        <f>danhsach!C30</f>
        <v>Lê Thị</v>
      </c>
      <c r="D35" s="148" t="str">
        <f>danhsach!D30</f>
        <v>Hợp</v>
      </c>
      <c r="E35" s="146" t="str">
        <f>danhsach!E30</f>
        <v>06/07/1990</v>
      </c>
      <c r="F35" s="146" t="str">
        <f>danhsach!F30</f>
        <v>Thanh Hóa</v>
      </c>
      <c r="G35" s="181">
        <v>6</v>
      </c>
      <c r="H35" s="181">
        <v>5</v>
      </c>
      <c r="I35" s="181">
        <v>6</v>
      </c>
      <c r="J35" s="143">
        <f t="shared" si="0"/>
        <v>5.666666666666667</v>
      </c>
      <c r="K35" s="144" t="str">
        <f t="shared" si="1"/>
        <v>ĐẠT</v>
      </c>
      <c r="L35" s="144" t="str">
        <f t="shared" si="2"/>
        <v>TRUNG BÌNH</v>
      </c>
    </row>
    <row r="36" spans="1:12" s="38" customFormat="1" ht="19.5" customHeight="1">
      <c r="A36" s="145">
        <v>29</v>
      </c>
      <c r="B36" s="146" t="str">
        <f>danhsach!B31</f>
        <v>MN10122029</v>
      </c>
      <c r="C36" s="147" t="str">
        <f>danhsach!C31</f>
        <v>Nguyễn Thị</v>
      </c>
      <c r="D36" s="148" t="str">
        <f>danhsach!D31</f>
        <v>Huế</v>
      </c>
      <c r="E36" s="146" t="str">
        <f>danhsach!E31</f>
        <v>06/01/1993</v>
      </c>
      <c r="F36" s="146" t="str">
        <f>danhsach!F31</f>
        <v>Hải Hưng</v>
      </c>
      <c r="G36" s="181">
        <v>6</v>
      </c>
      <c r="H36" s="181">
        <v>6</v>
      </c>
      <c r="I36" s="181">
        <v>6</v>
      </c>
      <c r="J36" s="143">
        <f t="shared" si="0"/>
        <v>6</v>
      </c>
      <c r="K36" s="144" t="str">
        <f t="shared" si="1"/>
        <v>ĐẠT</v>
      </c>
      <c r="L36" s="144" t="str">
        <f t="shared" si="2"/>
        <v>TRUNG BÌNH</v>
      </c>
    </row>
    <row r="37" spans="1:12" s="38" customFormat="1" ht="19.5" customHeight="1">
      <c r="A37" s="145">
        <v>30</v>
      </c>
      <c r="B37" s="146" t="str">
        <f>danhsach!B32</f>
        <v>MN10122030</v>
      </c>
      <c r="C37" s="147" t="str">
        <f>danhsach!C32</f>
        <v>Phan Văn</v>
      </c>
      <c r="D37" s="148" t="str">
        <f>danhsach!D32</f>
        <v>Hùng</v>
      </c>
      <c r="E37" s="146" t="str">
        <f>danhsach!E32</f>
        <v>12/09/1986</v>
      </c>
      <c r="F37" s="146" t="str">
        <f>danhsach!F32</f>
        <v>Đắk Lắk</v>
      </c>
      <c r="G37" s="181">
        <v>5.5</v>
      </c>
      <c r="H37" s="181">
        <v>5.5</v>
      </c>
      <c r="I37" s="181">
        <v>5</v>
      </c>
      <c r="J37" s="143">
        <f t="shared" si="0"/>
        <v>5.333333333333333</v>
      </c>
      <c r="K37" s="144" t="str">
        <f t="shared" si="1"/>
        <v>ĐẠT</v>
      </c>
      <c r="L37" s="144" t="str">
        <f t="shared" si="2"/>
        <v>TRUNG BÌNH</v>
      </c>
    </row>
    <row r="38" spans="1:10" s="38" customFormat="1" ht="23.25" customHeight="1">
      <c r="A38" s="39"/>
      <c r="B38" s="40"/>
      <c r="C38" s="40"/>
      <c r="D38" s="40"/>
      <c r="E38" s="40"/>
      <c r="F38" s="40"/>
      <c r="G38" s="184"/>
      <c r="H38" s="184"/>
      <c r="I38" s="184"/>
      <c r="J38" s="40"/>
    </row>
    <row r="39" spans="1:11" s="156" customFormat="1" ht="13.5" customHeight="1">
      <c r="A39" s="210" t="s">
        <v>479</v>
      </c>
      <c r="B39" s="210"/>
      <c r="C39" s="150" t="s">
        <v>480</v>
      </c>
      <c r="D39" s="151"/>
      <c r="E39" s="152" t="s">
        <v>481</v>
      </c>
      <c r="F39" s="153"/>
      <c r="G39" s="154"/>
      <c r="H39" s="154"/>
      <c r="I39" s="154"/>
      <c r="J39" s="154"/>
      <c r="K39" s="155"/>
    </row>
    <row r="40" spans="1:12" s="159" customFormat="1" ht="13.5" customHeight="1">
      <c r="A40" s="215"/>
      <c r="B40" s="215"/>
      <c r="C40" s="157"/>
      <c r="D40" s="158"/>
      <c r="E40" s="158" t="s">
        <v>482</v>
      </c>
      <c r="F40" s="153"/>
      <c r="G40" s="216" t="s">
        <v>483</v>
      </c>
      <c r="H40" s="216"/>
      <c r="I40" s="216"/>
      <c r="J40" s="216"/>
      <c r="K40" s="216"/>
      <c r="L40" s="216"/>
    </row>
    <row r="41" spans="1:12" s="159" customFormat="1" ht="13.5" customHeight="1">
      <c r="A41" s="160"/>
      <c r="B41" s="157"/>
      <c r="C41" s="161"/>
      <c r="D41" s="162" t="s">
        <v>484</v>
      </c>
      <c r="E41" s="163"/>
      <c r="F41" s="164"/>
      <c r="G41" s="165"/>
      <c r="H41" s="211" t="s">
        <v>485</v>
      </c>
      <c r="I41" s="211"/>
      <c r="J41" s="211"/>
      <c r="K41" s="211"/>
      <c r="L41" s="211"/>
    </row>
    <row r="42" spans="2:12" s="159" customFormat="1" ht="13.5" customHeight="1">
      <c r="B42" s="157"/>
      <c r="D42" s="162" t="s">
        <v>486</v>
      </c>
      <c r="E42" s="163"/>
      <c r="F42" s="164"/>
      <c r="G42" s="165"/>
      <c r="H42" s="203" t="s">
        <v>487</v>
      </c>
      <c r="I42" s="203"/>
      <c r="J42" s="203"/>
      <c r="K42" s="203"/>
      <c r="L42" s="203"/>
    </row>
    <row r="43" spans="1:12" s="159" customFormat="1" ht="13.5" customHeight="1">
      <c r="A43" s="160"/>
      <c r="B43" s="157"/>
      <c r="C43" s="160"/>
      <c r="D43" s="166" t="s">
        <v>488</v>
      </c>
      <c r="E43" s="163"/>
      <c r="F43" s="164"/>
      <c r="G43" s="165"/>
      <c r="H43" s="204" t="s">
        <v>491</v>
      </c>
      <c r="I43" s="204"/>
      <c r="J43" s="204"/>
      <c r="K43" s="204"/>
      <c r="L43" s="204"/>
    </row>
    <row r="44" spans="2:11" s="159" customFormat="1" ht="13.5" customHeight="1">
      <c r="B44" s="157"/>
      <c r="D44" s="167" t="s">
        <v>489</v>
      </c>
      <c r="E44" s="168"/>
      <c r="F44" s="169"/>
      <c r="G44" s="170"/>
      <c r="H44" s="170"/>
      <c r="I44" s="170"/>
      <c r="J44" s="170"/>
      <c r="K44" s="157"/>
    </row>
    <row r="45" spans="1:11" s="159" customFormat="1" ht="13.5" customHeight="1">
      <c r="A45" s="205" t="s">
        <v>490</v>
      </c>
      <c r="B45" s="205"/>
      <c r="C45" s="205"/>
      <c r="D45" s="171" t="s">
        <v>492</v>
      </c>
      <c r="E45" s="172"/>
      <c r="F45" s="173"/>
      <c r="G45" s="170"/>
      <c r="H45" s="170"/>
      <c r="I45" s="170"/>
      <c r="J45" s="170"/>
      <c r="K45" s="157"/>
    </row>
    <row r="46" spans="2:7" ht="15.75">
      <c r="B46" s="4"/>
      <c r="D46" s="4"/>
      <c r="E46" s="4"/>
      <c r="F46" s="4"/>
      <c r="G46" s="96"/>
    </row>
    <row r="47" ht="15.75">
      <c r="C47" s="5"/>
    </row>
  </sheetData>
  <sheetProtection/>
  <mergeCells count="24">
    <mergeCell ref="B6:B7"/>
    <mergeCell ref="G6:I6"/>
    <mergeCell ref="A40:B40"/>
    <mergeCell ref="G40:L40"/>
    <mergeCell ref="H41:L41"/>
    <mergeCell ref="A1:E1"/>
    <mergeCell ref="A2:E2"/>
    <mergeCell ref="A3:E3"/>
    <mergeCell ref="A4:E4"/>
    <mergeCell ref="J6:J7"/>
    <mergeCell ref="C6:D7"/>
    <mergeCell ref="E6:E7"/>
    <mergeCell ref="F6:F7"/>
    <mergeCell ref="A6:A7"/>
    <mergeCell ref="H42:L42"/>
    <mergeCell ref="H43:L43"/>
    <mergeCell ref="A45:C45"/>
    <mergeCell ref="F1:L1"/>
    <mergeCell ref="F2:L2"/>
    <mergeCell ref="F3:L3"/>
    <mergeCell ref="F4:L4"/>
    <mergeCell ref="K6:K7"/>
    <mergeCell ref="L6:L7"/>
    <mergeCell ref="A39:B39"/>
  </mergeCells>
  <printOptions/>
  <pageMargins left="0" right="0" top="0" bottom="0" header="0.31496062992126" footer="0.31496062992126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22">
      <selection activeCell="N35" sqref="N35"/>
    </sheetView>
  </sheetViews>
  <sheetFormatPr defaultColWidth="9.140625" defaultRowHeight="12.75"/>
  <cols>
    <col min="1" max="1" width="3.8515625" style="0" bestFit="1" customWidth="1"/>
    <col min="2" max="2" width="13.7109375" style="0" customWidth="1"/>
    <col min="3" max="3" width="14.8515625" style="0" customWidth="1"/>
    <col min="4" max="4" width="6.7109375" style="0" customWidth="1"/>
    <col min="5" max="5" width="10.7109375" style="7" customWidth="1"/>
    <col min="6" max="6" width="11.7109375" style="0" customWidth="1"/>
    <col min="7" max="7" width="5.140625" style="2" customWidth="1"/>
    <col min="8" max="8" width="9.8515625" style="2" customWidth="1"/>
    <col min="9" max="9" width="8.00390625" style="2" customWidth="1"/>
    <col min="10" max="10" width="6.00390625" style="0" customWidth="1"/>
    <col min="11" max="11" width="5.28125" style="0" customWidth="1"/>
    <col min="12" max="12" width="14.421875" style="0" customWidth="1"/>
  </cols>
  <sheetData>
    <row r="1" spans="1:12" s="149" customFormat="1" ht="15.75" customHeight="1">
      <c r="A1" s="212" t="s">
        <v>18</v>
      </c>
      <c r="B1" s="206"/>
      <c r="C1" s="206"/>
      <c r="D1" s="206"/>
      <c r="E1" s="206"/>
      <c r="F1" s="206" t="s">
        <v>494</v>
      </c>
      <c r="G1" s="206"/>
      <c r="H1" s="206"/>
      <c r="I1" s="206"/>
      <c r="J1" s="206"/>
      <c r="K1" s="206"/>
      <c r="L1" s="206"/>
    </row>
    <row r="2" spans="1:12" s="149" customFormat="1" ht="15.75" customHeight="1">
      <c r="A2" s="206" t="str">
        <f>DS_P1!A2</f>
        <v>TIẾNG M'NÔNG</v>
      </c>
      <c r="B2" s="206"/>
      <c r="C2" s="206"/>
      <c r="D2" s="206"/>
      <c r="E2" s="206"/>
      <c r="F2" s="205" t="s">
        <v>469</v>
      </c>
      <c r="G2" s="205"/>
      <c r="H2" s="205"/>
      <c r="I2" s="205"/>
      <c r="J2" s="205"/>
      <c r="K2" s="205"/>
      <c r="L2" s="205"/>
    </row>
    <row r="3" spans="1:12" s="149" customFormat="1" ht="21.75" customHeight="1">
      <c r="A3" s="213" t="s">
        <v>30</v>
      </c>
      <c r="B3" s="213"/>
      <c r="C3" s="213"/>
      <c r="D3" s="213"/>
      <c r="E3" s="213"/>
      <c r="F3" s="217" t="str">
        <f>DS_P1!F3</f>
        <v>MÔN KIỂM TRA: TIẾNG M'NÔNG</v>
      </c>
      <c r="G3" s="217"/>
      <c r="H3" s="217"/>
      <c r="I3" s="217"/>
      <c r="J3" s="217"/>
      <c r="K3" s="217"/>
      <c r="L3" s="217"/>
    </row>
    <row r="4" spans="1:12" s="149" customFormat="1" ht="16.5">
      <c r="A4" s="218" t="str">
        <f>DS_P1!A4</f>
        <v>ĐIỂM THI: TRUNG TÂM GDTX-NN,TH TỈNH</v>
      </c>
      <c r="B4" s="218"/>
      <c r="C4" s="218"/>
      <c r="D4" s="218"/>
      <c r="E4" s="218"/>
      <c r="F4" s="217" t="str">
        <f>DS_P1!F4</f>
        <v>KHÓA: NGÀY 23/01/2022</v>
      </c>
      <c r="G4" s="217"/>
      <c r="H4" s="217"/>
      <c r="I4" s="217"/>
      <c r="J4" s="217"/>
      <c r="K4" s="217"/>
      <c r="L4" s="217"/>
    </row>
    <row r="5" spans="1:10" ht="16.5">
      <c r="A5" s="3"/>
      <c r="B5" s="3"/>
      <c r="C5" s="3"/>
      <c r="D5" s="3"/>
      <c r="E5" s="9"/>
      <c r="F5" s="3"/>
      <c r="G5" s="180"/>
      <c r="H5" s="180"/>
      <c r="I5" s="180"/>
      <c r="J5" s="3"/>
    </row>
    <row r="6" spans="1:12" s="1" customFormat="1" ht="19.5" customHeight="1">
      <c r="A6" s="214" t="s">
        <v>7</v>
      </c>
      <c r="B6" s="214" t="s">
        <v>8</v>
      </c>
      <c r="C6" s="214" t="s">
        <v>19</v>
      </c>
      <c r="D6" s="214"/>
      <c r="E6" s="219" t="s">
        <v>478</v>
      </c>
      <c r="F6" s="214" t="s">
        <v>3</v>
      </c>
      <c r="G6" s="214" t="s">
        <v>493</v>
      </c>
      <c r="H6" s="214"/>
      <c r="I6" s="214"/>
      <c r="J6" s="208" t="s">
        <v>475</v>
      </c>
      <c r="K6" s="208" t="s">
        <v>476</v>
      </c>
      <c r="L6" s="209" t="s">
        <v>477</v>
      </c>
    </row>
    <row r="7" spans="1:12" s="1" customFormat="1" ht="19.5" customHeight="1">
      <c r="A7" s="214"/>
      <c r="B7" s="214"/>
      <c r="C7" s="214"/>
      <c r="D7" s="214"/>
      <c r="E7" s="219"/>
      <c r="F7" s="214"/>
      <c r="G7" s="93" t="s">
        <v>24</v>
      </c>
      <c r="H7" s="93" t="s">
        <v>28</v>
      </c>
      <c r="I7" s="93" t="s">
        <v>29</v>
      </c>
      <c r="J7" s="208"/>
      <c r="K7" s="208"/>
      <c r="L7" s="209"/>
    </row>
    <row r="8" spans="1:13" ht="19.5" customHeight="1">
      <c r="A8" s="145">
        <v>1</v>
      </c>
      <c r="B8" s="174" t="str">
        <f>danhsach!B33</f>
        <v>MN10122031</v>
      </c>
      <c r="C8" s="175" t="str">
        <f>danhsach!C33</f>
        <v>Phạm Ngọc</v>
      </c>
      <c r="D8" s="176" t="str">
        <f>danhsach!D33</f>
        <v>Hùng</v>
      </c>
      <c r="E8" s="174" t="str">
        <f>danhsach!E33</f>
        <v>05/07/1989</v>
      </c>
      <c r="F8" s="174" t="str">
        <f>danhsach!F33</f>
        <v>Đắk Lắk</v>
      </c>
      <c r="G8" s="181">
        <v>5.5</v>
      </c>
      <c r="H8" s="181">
        <v>7</v>
      </c>
      <c r="I8" s="181">
        <v>5</v>
      </c>
      <c r="J8" s="143">
        <f>IF(OR(G8="",H8="",I8=""),"",AVERAGE(G8:I8))</f>
        <v>5.833333333333333</v>
      </c>
      <c r="K8" s="144" t="str">
        <f>IF(J8="","",IF(AND(MIN(G8:I8)&gt;=2,J8&gt;=5),"ĐẠT","HỎNG"))</f>
        <v>ĐẠT</v>
      </c>
      <c r="L8" s="144" t="str">
        <f>IF(J8="","",IF(AND(MIN(G8:I8)&gt;=7,J8&gt;=8),"GIỎI",IF(AND(MIN(G8:I8)&gt;=6,J8&gt;=7),"KHÁ",IF(AND(MIN(G8:I8)&gt;=3,J8&gt;=5),"TRUNG BÌNH",""))))</f>
        <v>TRUNG BÌNH</v>
      </c>
      <c r="M8" s="6"/>
    </row>
    <row r="9" spans="1:13" ht="19.5" customHeight="1">
      <c r="A9" s="145">
        <v>2</v>
      </c>
      <c r="B9" s="174" t="str">
        <f>danhsach!B34</f>
        <v>MN10122032</v>
      </c>
      <c r="C9" s="175" t="str">
        <f>danhsach!C34</f>
        <v>Dương Thị</v>
      </c>
      <c r="D9" s="176" t="str">
        <f>danhsach!D34</f>
        <v>Huyền</v>
      </c>
      <c r="E9" s="174" t="str">
        <f>danhsach!E34</f>
        <v>15/06/1998</v>
      </c>
      <c r="F9" s="174" t="str">
        <f>danhsach!F34</f>
        <v>Đắk Lắk</v>
      </c>
      <c r="G9" s="181">
        <v>6</v>
      </c>
      <c r="H9" s="181">
        <v>5</v>
      </c>
      <c r="I9" s="181">
        <v>5</v>
      </c>
      <c r="J9" s="143">
        <f aca="true" t="shared" si="0" ref="J9:J37">IF(OR(G9="",H9="",I9=""),"",AVERAGE(G9:I9))</f>
        <v>5.333333333333333</v>
      </c>
      <c r="K9" s="144" t="str">
        <f aca="true" t="shared" si="1" ref="K9:K37">IF(J9="","",IF(AND(MIN(G9:I9)&gt;=2,J9&gt;=5),"ĐẠT","HỎNG"))</f>
        <v>ĐẠT</v>
      </c>
      <c r="L9" s="144" t="str">
        <f aca="true" t="shared" si="2" ref="L9:L36">IF(J9="","",IF(AND(MIN(G9:I9)&gt;=7,J9&gt;=8),"GIỎI",IF(AND(MIN(G9:I9)&gt;=6,J9&gt;=7),"KHÁ",IF(AND(MIN(G9:I9)&gt;=3,J9&gt;=5),"TRUNG BÌNH",""))))</f>
        <v>TRUNG BÌNH</v>
      </c>
      <c r="M9" s="6"/>
    </row>
    <row r="10" spans="1:13" ht="19.5" customHeight="1">
      <c r="A10" s="145">
        <v>3</v>
      </c>
      <c r="B10" s="174" t="str">
        <f>danhsach!B35</f>
        <v>MN10122033</v>
      </c>
      <c r="C10" s="175" t="str">
        <f>danhsach!C35</f>
        <v>Lê Ngọc</v>
      </c>
      <c r="D10" s="176" t="str">
        <f>danhsach!D35</f>
        <v>Huyền</v>
      </c>
      <c r="E10" s="174" t="str">
        <f>danhsach!E35</f>
        <v>25/04/1997</v>
      </c>
      <c r="F10" s="174" t="str">
        <f>danhsach!F35</f>
        <v>Lâm Đồng</v>
      </c>
      <c r="G10" s="181">
        <v>6</v>
      </c>
      <c r="H10" s="181">
        <v>3</v>
      </c>
      <c r="I10" s="181">
        <v>8</v>
      </c>
      <c r="J10" s="143">
        <f t="shared" si="0"/>
        <v>5.666666666666667</v>
      </c>
      <c r="K10" s="144" t="str">
        <f t="shared" si="1"/>
        <v>ĐẠT</v>
      </c>
      <c r="L10" s="144" t="str">
        <f t="shared" si="2"/>
        <v>TRUNG BÌNH</v>
      </c>
      <c r="M10" s="6"/>
    </row>
    <row r="11" spans="1:13" ht="19.5" customHeight="1">
      <c r="A11" s="145">
        <v>4</v>
      </c>
      <c r="B11" s="174" t="str">
        <f>danhsach!B36</f>
        <v>MN10122034</v>
      </c>
      <c r="C11" s="175" t="str">
        <f>danhsach!C36</f>
        <v>Nguyễn Văn</v>
      </c>
      <c r="D11" s="176" t="str">
        <f>danhsach!D36</f>
        <v>Hưng</v>
      </c>
      <c r="E11" s="174" t="str">
        <f>danhsach!E36</f>
        <v>12/08/1993</v>
      </c>
      <c r="F11" s="174" t="str">
        <f>danhsach!F36</f>
        <v>Thanh Hóa</v>
      </c>
      <c r="G11" s="181">
        <v>5.5</v>
      </c>
      <c r="H11" s="181">
        <v>5</v>
      </c>
      <c r="I11" s="181">
        <v>7</v>
      </c>
      <c r="J11" s="143">
        <f t="shared" si="0"/>
        <v>5.833333333333333</v>
      </c>
      <c r="K11" s="144" t="str">
        <f t="shared" si="1"/>
        <v>ĐẠT</v>
      </c>
      <c r="L11" s="144" t="str">
        <f t="shared" si="2"/>
        <v>TRUNG BÌNH</v>
      </c>
      <c r="M11" s="6"/>
    </row>
    <row r="12" spans="1:15" ht="19.5" customHeight="1">
      <c r="A12" s="145">
        <v>5</v>
      </c>
      <c r="B12" s="174" t="str">
        <f>danhsach!B37</f>
        <v>MN10122035</v>
      </c>
      <c r="C12" s="175" t="str">
        <f>danhsach!C37</f>
        <v>Hứa Thị</v>
      </c>
      <c r="D12" s="176" t="str">
        <f>danhsach!D37</f>
        <v>Hưởng</v>
      </c>
      <c r="E12" s="174" t="str">
        <f>danhsach!E37</f>
        <v>24/10/1989</v>
      </c>
      <c r="F12" s="174" t="str">
        <f>danhsach!F37</f>
        <v>Lạng Sơn</v>
      </c>
      <c r="G12" s="181">
        <v>6.5</v>
      </c>
      <c r="H12" s="181">
        <v>5</v>
      </c>
      <c r="I12" s="181">
        <v>7</v>
      </c>
      <c r="J12" s="143">
        <f t="shared" si="0"/>
        <v>6.166666666666667</v>
      </c>
      <c r="K12" s="144" t="str">
        <f t="shared" si="1"/>
        <v>ĐẠT</v>
      </c>
      <c r="L12" s="144" t="str">
        <f t="shared" si="2"/>
        <v>TRUNG BÌNH</v>
      </c>
      <c r="M12" s="6"/>
      <c r="O12" t="s">
        <v>495</v>
      </c>
    </row>
    <row r="13" spans="1:13" ht="19.5" customHeight="1">
      <c r="A13" s="145">
        <v>6</v>
      </c>
      <c r="B13" s="174" t="str">
        <f>danhsach!B38</f>
        <v>MN10122036</v>
      </c>
      <c r="C13" s="175" t="str">
        <f>danhsach!C38</f>
        <v>Nguyễn Hồng</v>
      </c>
      <c r="D13" s="176" t="str">
        <f>danhsach!D38</f>
        <v>Kiện</v>
      </c>
      <c r="E13" s="174" t="str">
        <f>danhsach!E38</f>
        <v>21/07/1984</v>
      </c>
      <c r="F13" s="174" t="str">
        <f>danhsach!F38</f>
        <v>Nghệ An</v>
      </c>
      <c r="G13" s="181">
        <v>6</v>
      </c>
      <c r="H13" s="181">
        <v>5</v>
      </c>
      <c r="I13" s="181">
        <v>6</v>
      </c>
      <c r="J13" s="143">
        <f t="shared" si="0"/>
        <v>5.666666666666667</v>
      </c>
      <c r="K13" s="144" t="str">
        <f t="shared" si="1"/>
        <v>ĐẠT</v>
      </c>
      <c r="L13" s="144" t="str">
        <f t="shared" si="2"/>
        <v>TRUNG BÌNH</v>
      </c>
      <c r="M13" s="6"/>
    </row>
    <row r="14" spans="1:13" ht="19.5" customHeight="1">
      <c r="A14" s="145">
        <v>7</v>
      </c>
      <c r="B14" s="174" t="str">
        <f>danhsach!B39</f>
        <v>MN10122037</v>
      </c>
      <c r="C14" s="175" t="str">
        <f>danhsach!C39</f>
        <v>H</v>
      </c>
      <c r="D14" s="176" t="str">
        <f>danhsach!D39</f>
        <v>Kim</v>
      </c>
      <c r="E14" s="174" t="str">
        <f>danhsach!E39</f>
        <v>02/03/1976</v>
      </c>
      <c r="F14" s="174" t="str">
        <f>danhsach!F39</f>
        <v>Đắk Nông</v>
      </c>
      <c r="G14" s="181">
        <v>8.5</v>
      </c>
      <c r="H14" s="181">
        <v>6</v>
      </c>
      <c r="I14" s="181">
        <v>8</v>
      </c>
      <c r="J14" s="143">
        <f t="shared" si="0"/>
        <v>7.5</v>
      </c>
      <c r="K14" s="144" t="str">
        <f t="shared" si="1"/>
        <v>ĐẠT</v>
      </c>
      <c r="L14" s="144" t="str">
        <f t="shared" si="2"/>
        <v>KHÁ</v>
      </c>
      <c r="M14" s="6"/>
    </row>
    <row r="15" spans="1:13" ht="19.5" customHeight="1">
      <c r="A15" s="145">
        <v>8</v>
      </c>
      <c r="B15" s="174" t="str">
        <f>danhsach!B40</f>
        <v>MN10122038</v>
      </c>
      <c r="C15" s="175" t="str">
        <f>danhsach!C40</f>
        <v>Hồ Thị Ái</v>
      </c>
      <c r="D15" s="176" t="str">
        <f>danhsach!D40</f>
        <v>Khanh</v>
      </c>
      <c r="E15" s="174" t="str">
        <f>danhsach!E40</f>
        <v>28/07/1981</v>
      </c>
      <c r="F15" s="174" t="str">
        <f>danhsach!F40</f>
        <v>Đắk Lắk</v>
      </c>
      <c r="G15" s="181">
        <v>7</v>
      </c>
      <c r="H15" s="181">
        <v>8</v>
      </c>
      <c r="I15" s="181">
        <v>7</v>
      </c>
      <c r="J15" s="143">
        <f t="shared" si="0"/>
        <v>7.333333333333333</v>
      </c>
      <c r="K15" s="144" t="str">
        <f t="shared" si="1"/>
        <v>ĐẠT</v>
      </c>
      <c r="L15" s="144" t="str">
        <f t="shared" si="2"/>
        <v>KHÁ</v>
      </c>
      <c r="M15" s="6"/>
    </row>
    <row r="16" spans="1:13" ht="19.5" customHeight="1">
      <c r="A16" s="145">
        <v>9</v>
      </c>
      <c r="B16" s="174" t="str">
        <f>danhsach!B41</f>
        <v>MN10122039</v>
      </c>
      <c r="C16" s="175" t="str">
        <f>danhsach!C41</f>
        <v>Bùi Văn</v>
      </c>
      <c r="D16" s="176" t="str">
        <f>danhsach!D41</f>
        <v>Khánh</v>
      </c>
      <c r="E16" s="174" t="str">
        <f>danhsach!E41</f>
        <v>12/07/1992</v>
      </c>
      <c r="F16" s="174" t="str">
        <f>danhsach!F41</f>
        <v>Thái Bình</v>
      </c>
      <c r="G16" s="181">
        <v>3</v>
      </c>
      <c r="H16" s="181">
        <v>7</v>
      </c>
      <c r="I16" s="181">
        <v>5</v>
      </c>
      <c r="J16" s="143">
        <f t="shared" si="0"/>
        <v>5</v>
      </c>
      <c r="K16" s="144" t="str">
        <f t="shared" si="1"/>
        <v>ĐẠT</v>
      </c>
      <c r="L16" s="144" t="str">
        <f t="shared" si="2"/>
        <v>TRUNG BÌNH</v>
      </c>
      <c r="M16" s="6"/>
    </row>
    <row r="17" spans="1:13" ht="19.5" customHeight="1">
      <c r="A17" s="145">
        <v>10</v>
      </c>
      <c r="B17" s="174" t="str">
        <f>danhsach!B42</f>
        <v>MN10122040</v>
      </c>
      <c r="C17" s="175" t="str">
        <f>danhsach!C42</f>
        <v>Lê Duy</v>
      </c>
      <c r="D17" s="176" t="str">
        <f>danhsach!D42</f>
        <v>Khánh</v>
      </c>
      <c r="E17" s="174" t="str">
        <f>danhsach!E42</f>
        <v>06/05/1989</v>
      </c>
      <c r="F17" s="174" t="str">
        <f>danhsach!F42</f>
        <v>Gia lai</v>
      </c>
      <c r="G17" s="181">
        <v>6.5</v>
      </c>
      <c r="H17" s="181">
        <v>6</v>
      </c>
      <c r="I17" s="181">
        <v>5</v>
      </c>
      <c r="J17" s="143">
        <f t="shared" si="0"/>
        <v>5.833333333333333</v>
      </c>
      <c r="K17" s="144" t="str">
        <f t="shared" si="1"/>
        <v>ĐẠT</v>
      </c>
      <c r="L17" s="144" t="str">
        <f t="shared" si="2"/>
        <v>TRUNG BÌNH</v>
      </c>
      <c r="M17" s="6"/>
    </row>
    <row r="18" spans="1:13" ht="19.5" customHeight="1">
      <c r="A18" s="145">
        <v>11</v>
      </c>
      <c r="B18" s="174" t="str">
        <f>danhsach!B43</f>
        <v>MN10122041</v>
      </c>
      <c r="C18" s="175" t="str">
        <f>danhsach!C43</f>
        <v>Trần Thanh</v>
      </c>
      <c r="D18" s="176" t="str">
        <f>danhsach!D43</f>
        <v>Lâm</v>
      </c>
      <c r="E18" s="174" t="str">
        <f>danhsach!E43</f>
        <v>14/03/1989</v>
      </c>
      <c r="F18" s="174" t="str">
        <f>danhsach!F43</f>
        <v>TT.Huế</v>
      </c>
      <c r="G18" s="181">
        <v>5</v>
      </c>
      <c r="H18" s="181">
        <v>8</v>
      </c>
      <c r="I18" s="181">
        <v>5</v>
      </c>
      <c r="J18" s="143">
        <f t="shared" si="0"/>
        <v>6</v>
      </c>
      <c r="K18" s="144" t="str">
        <f t="shared" si="1"/>
        <v>ĐẠT</v>
      </c>
      <c r="L18" s="144" t="str">
        <f t="shared" si="2"/>
        <v>TRUNG BÌNH</v>
      </c>
      <c r="M18" s="6"/>
    </row>
    <row r="19" spans="1:13" ht="19.5" customHeight="1">
      <c r="A19" s="145">
        <v>12</v>
      </c>
      <c r="B19" s="174" t="str">
        <f>danhsach!B44</f>
        <v>MN10122042</v>
      </c>
      <c r="C19" s="175" t="str">
        <f>danhsach!C44</f>
        <v>Lê Thị</v>
      </c>
      <c r="D19" s="176" t="str">
        <f>danhsach!D44</f>
        <v>Liên</v>
      </c>
      <c r="E19" s="174" t="str">
        <f>danhsach!E44</f>
        <v>10/08/1989</v>
      </c>
      <c r="F19" s="174" t="str">
        <f>danhsach!F44</f>
        <v>Thanh Hoá</v>
      </c>
      <c r="G19" s="181">
        <v>7.5</v>
      </c>
      <c r="H19" s="181">
        <v>8</v>
      </c>
      <c r="I19" s="181">
        <v>6</v>
      </c>
      <c r="J19" s="143">
        <f t="shared" si="0"/>
        <v>7.166666666666667</v>
      </c>
      <c r="K19" s="144" t="str">
        <f t="shared" si="1"/>
        <v>ĐẠT</v>
      </c>
      <c r="L19" s="144" t="str">
        <f t="shared" si="2"/>
        <v>KHÁ</v>
      </c>
      <c r="M19" s="6"/>
    </row>
    <row r="20" spans="1:13" ht="19.5" customHeight="1">
      <c r="A20" s="145">
        <v>13</v>
      </c>
      <c r="B20" s="174" t="str">
        <f>danhsach!B45</f>
        <v>MN10122043</v>
      </c>
      <c r="C20" s="175" t="str">
        <f>danhsach!C45</f>
        <v>Y</v>
      </c>
      <c r="D20" s="176" t="str">
        <f>danhsach!D45</f>
        <v>Liêng</v>
      </c>
      <c r="E20" s="174" t="str">
        <f>danhsach!E45</f>
        <v>05/07/1972</v>
      </c>
      <c r="F20" s="174" t="str">
        <f>danhsach!F45</f>
        <v>Đắk Nông</v>
      </c>
      <c r="G20" s="181">
        <v>8</v>
      </c>
      <c r="H20" s="181">
        <v>6</v>
      </c>
      <c r="I20" s="181">
        <v>8</v>
      </c>
      <c r="J20" s="143">
        <f t="shared" si="0"/>
        <v>7.333333333333333</v>
      </c>
      <c r="K20" s="144" t="str">
        <f t="shared" si="1"/>
        <v>ĐẠT</v>
      </c>
      <c r="L20" s="144" t="str">
        <f t="shared" si="2"/>
        <v>KHÁ</v>
      </c>
      <c r="M20" s="6"/>
    </row>
    <row r="21" spans="1:13" ht="19.5" customHeight="1">
      <c r="A21" s="145">
        <v>14</v>
      </c>
      <c r="B21" s="174" t="str">
        <f>danhsach!B46</f>
        <v>MN10122044</v>
      </c>
      <c r="C21" s="175" t="str">
        <f>danhsach!C46</f>
        <v>Nguyễn Thị Mỹ</v>
      </c>
      <c r="D21" s="176" t="str">
        <f>danhsach!D46</f>
        <v>Linh</v>
      </c>
      <c r="E21" s="174" t="str">
        <f>danhsach!E46</f>
        <v>04/02/1985</v>
      </c>
      <c r="F21" s="174" t="str">
        <f>danhsach!F46</f>
        <v>Bình Phước </v>
      </c>
      <c r="G21" s="181">
        <v>7</v>
      </c>
      <c r="H21" s="181">
        <v>7</v>
      </c>
      <c r="I21" s="181">
        <v>6</v>
      </c>
      <c r="J21" s="143">
        <f t="shared" si="0"/>
        <v>6.666666666666667</v>
      </c>
      <c r="K21" s="144" t="str">
        <f t="shared" si="1"/>
        <v>ĐẠT</v>
      </c>
      <c r="L21" s="144" t="str">
        <f t="shared" si="2"/>
        <v>TRUNG BÌNH</v>
      </c>
      <c r="M21" s="6"/>
    </row>
    <row r="22" spans="1:13" ht="19.5" customHeight="1">
      <c r="A22" s="145">
        <v>15</v>
      </c>
      <c r="B22" s="174" t="str">
        <f>danhsach!B47</f>
        <v>MN10122045</v>
      </c>
      <c r="C22" s="175" t="str">
        <f>danhsach!C47</f>
        <v>Phan Văn</v>
      </c>
      <c r="D22" s="176" t="str">
        <f>danhsach!D47</f>
        <v>Lợi</v>
      </c>
      <c r="E22" s="174" t="str">
        <f>danhsach!E47</f>
        <v>29/05/1989</v>
      </c>
      <c r="F22" s="174" t="str">
        <f>danhsach!F47</f>
        <v>Đắk Lắk</v>
      </c>
      <c r="G22" s="181">
        <v>7</v>
      </c>
      <c r="H22" s="181">
        <v>7</v>
      </c>
      <c r="I22" s="181">
        <v>5</v>
      </c>
      <c r="J22" s="143">
        <f t="shared" si="0"/>
        <v>6.333333333333333</v>
      </c>
      <c r="K22" s="144" t="str">
        <f t="shared" si="1"/>
        <v>ĐẠT</v>
      </c>
      <c r="L22" s="144" t="str">
        <f t="shared" si="2"/>
        <v>TRUNG BÌNH</v>
      </c>
      <c r="M22" s="6"/>
    </row>
    <row r="23" spans="1:13" ht="19.5" customHeight="1">
      <c r="A23" s="145">
        <v>16</v>
      </c>
      <c r="B23" s="174" t="str">
        <f>danhsach!B48</f>
        <v>MN10122046</v>
      </c>
      <c r="C23" s="175" t="str">
        <f>danhsach!C48</f>
        <v>Nguyễn Thành</v>
      </c>
      <c r="D23" s="176" t="str">
        <f>danhsach!D48</f>
        <v>Luân</v>
      </c>
      <c r="E23" s="174" t="str">
        <f>danhsach!E48</f>
        <v>11/12/1986</v>
      </c>
      <c r="F23" s="174" t="str">
        <f>danhsach!F48</f>
        <v>Đăk Nông</v>
      </c>
      <c r="G23" s="181">
        <v>6</v>
      </c>
      <c r="H23" s="181">
        <v>8</v>
      </c>
      <c r="I23" s="181">
        <v>6</v>
      </c>
      <c r="J23" s="143">
        <f t="shared" si="0"/>
        <v>6.666666666666667</v>
      </c>
      <c r="K23" s="144" t="str">
        <f t="shared" si="1"/>
        <v>ĐẠT</v>
      </c>
      <c r="L23" s="144" t="str">
        <f t="shared" si="2"/>
        <v>TRUNG BÌNH</v>
      </c>
      <c r="M23" s="6"/>
    </row>
    <row r="24" spans="1:13" ht="19.5" customHeight="1">
      <c r="A24" s="145">
        <v>17</v>
      </c>
      <c r="B24" s="174" t="str">
        <f>danhsach!B49</f>
        <v>MN10122047</v>
      </c>
      <c r="C24" s="175" t="str">
        <f>danhsach!C49</f>
        <v>Nguyễn Văn</v>
      </c>
      <c r="D24" s="176" t="str">
        <f>danhsach!D49</f>
        <v>Luận</v>
      </c>
      <c r="E24" s="174" t="str">
        <f>danhsach!E49</f>
        <v>10/03/1985</v>
      </c>
      <c r="F24" s="174" t="str">
        <f>danhsach!F49</f>
        <v>Hà Nội</v>
      </c>
      <c r="G24" s="181">
        <v>7</v>
      </c>
      <c r="H24" s="181">
        <v>6</v>
      </c>
      <c r="I24" s="181">
        <v>5</v>
      </c>
      <c r="J24" s="143">
        <f t="shared" si="0"/>
        <v>6</v>
      </c>
      <c r="K24" s="144" t="str">
        <f t="shared" si="1"/>
        <v>ĐẠT</v>
      </c>
      <c r="L24" s="144" t="str">
        <f t="shared" si="2"/>
        <v>TRUNG BÌNH</v>
      </c>
      <c r="M24" s="6"/>
    </row>
    <row r="25" spans="1:13" ht="19.5" customHeight="1">
      <c r="A25" s="145">
        <v>18</v>
      </c>
      <c r="B25" s="174" t="str">
        <f>danhsach!B50</f>
        <v>MN10122048</v>
      </c>
      <c r="C25" s="175" t="str">
        <f>danhsach!C50</f>
        <v>Trần Thanh</v>
      </c>
      <c r="D25" s="176" t="str">
        <f>danhsach!D50</f>
        <v>Lương</v>
      </c>
      <c r="E25" s="174" t="str">
        <f>danhsach!E50</f>
        <v>26/10/1997</v>
      </c>
      <c r="F25" s="174" t="str">
        <f>danhsach!F50</f>
        <v>Đắk Nông</v>
      </c>
      <c r="G25" s="181">
        <v>7</v>
      </c>
      <c r="H25" s="181">
        <v>5</v>
      </c>
      <c r="I25" s="181">
        <v>5</v>
      </c>
      <c r="J25" s="143">
        <f t="shared" si="0"/>
        <v>5.666666666666667</v>
      </c>
      <c r="K25" s="144" t="str">
        <f t="shared" si="1"/>
        <v>ĐẠT</v>
      </c>
      <c r="L25" s="144" t="str">
        <f t="shared" si="2"/>
        <v>TRUNG BÌNH</v>
      </c>
      <c r="M25" s="6"/>
    </row>
    <row r="26" spans="1:13" ht="19.5" customHeight="1">
      <c r="A26" s="145">
        <v>19</v>
      </c>
      <c r="B26" s="174" t="str">
        <f>danhsach!B51</f>
        <v>MN10122049</v>
      </c>
      <c r="C26" s="175" t="str">
        <f>danhsach!C51</f>
        <v>Đặng Hoàng</v>
      </c>
      <c r="D26" s="176" t="str">
        <f>danhsach!D51</f>
        <v>Mạnh</v>
      </c>
      <c r="E26" s="174" t="str">
        <f>danhsach!E51</f>
        <v>20/10/1990</v>
      </c>
      <c r="F26" s="174" t="str">
        <f>danhsach!F51</f>
        <v>Đắk Lắk</v>
      </c>
      <c r="G26" s="181">
        <v>6.5</v>
      </c>
      <c r="H26" s="181">
        <v>8</v>
      </c>
      <c r="I26" s="181">
        <v>7</v>
      </c>
      <c r="J26" s="143">
        <f t="shared" si="0"/>
        <v>7.166666666666667</v>
      </c>
      <c r="K26" s="144" t="str">
        <f t="shared" si="1"/>
        <v>ĐẠT</v>
      </c>
      <c r="L26" s="144" t="str">
        <f t="shared" si="2"/>
        <v>KHÁ</v>
      </c>
      <c r="M26" s="6"/>
    </row>
    <row r="27" spans="1:13" ht="19.5" customHeight="1">
      <c r="A27" s="145">
        <v>20</v>
      </c>
      <c r="B27" s="174" t="str">
        <f>danhsach!B52</f>
        <v>MN10122050</v>
      </c>
      <c r="C27" s="175" t="str">
        <f>danhsach!C52</f>
        <v>Nguyễn Thị Ánh</v>
      </c>
      <c r="D27" s="176" t="str">
        <f>danhsach!D52</f>
        <v>Minh</v>
      </c>
      <c r="E27" s="174" t="str">
        <f>danhsach!E52</f>
        <v>10/09/1993</v>
      </c>
      <c r="F27" s="174" t="str">
        <f>danhsach!F52</f>
        <v>Đắk Nông</v>
      </c>
      <c r="G27" s="181">
        <v>6.5</v>
      </c>
      <c r="H27" s="181">
        <v>3</v>
      </c>
      <c r="I27" s="181">
        <v>6</v>
      </c>
      <c r="J27" s="143">
        <f t="shared" si="0"/>
        <v>5.166666666666667</v>
      </c>
      <c r="K27" s="144" t="str">
        <f t="shared" si="1"/>
        <v>ĐẠT</v>
      </c>
      <c r="L27" s="144" t="str">
        <f t="shared" si="2"/>
        <v>TRUNG BÌNH</v>
      </c>
      <c r="M27" s="6"/>
    </row>
    <row r="28" spans="1:13" ht="19.5" customHeight="1">
      <c r="A28" s="145">
        <v>21</v>
      </c>
      <c r="B28" s="174" t="str">
        <f>danhsach!B53</f>
        <v>MN10122051</v>
      </c>
      <c r="C28" s="175" t="str">
        <f>danhsach!C53</f>
        <v>Vũ Quang</v>
      </c>
      <c r="D28" s="176" t="str">
        <f>danhsach!D53</f>
        <v>Minh</v>
      </c>
      <c r="E28" s="174" t="str">
        <f>danhsach!E53</f>
        <v>20/08/1997</v>
      </c>
      <c r="F28" s="174" t="str">
        <f>danhsach!F53</f>
        <v>Đắk Nông</v>
      </c>
      <c r="G28" s="181">
        <v>6</v>
      </c>
      <c r="H28" s="181">
        <v>4</v>
      </c>
      <c r="I28" s="181">
        <v>6</v>
      </c>
      <c r="J28" s="143">
        <f t="shared" si="0"/>
        <v>5.333333333333333</v>
      </c>
      <c r="K28" s="144" t="str">
        <f t="shared" si="1"/>
        <v>ĐẠT</v>
      </c>
      <c r="L28" s="144" t="str">
        <f t="shared" si="2"/>
        <v>TRUNG BÌNH</v>
      </c>
      <c r="M28" s="6"/>
    </row>
    <row r="29" spans="1:13" ht="19.5" customHeight="1">
      <c r="A29" s="145">
        <v>22</v>
      </c>
      <c r="B29" s="174" t="str">
        <f>danhsach!B54</f>
        <v>MN10122052</v>
      </c>
      <c r="C29" s="175" t="str">
        <f>danhsach!C54</f>
        <v>Trịnh Thị</v>
      </c>
      <c r="D29" s="176" t="str">
        <f>danhsach!D54</f>
        <v>Mừng</v>
      </c>
      <c r="E29" s="174" t="str">
        <f>danhsach!E54</f>
        <v>20/09/1993</v>
      </c>
      <c r="F29" s="174" t="str">
        <f>danhsach!F54</f>
        <v>Nam Định </v>
      </c>
      <c r="G29" s="181">
        <v>7</v>
      </c>
      <c r="H29" s="181">
        <v>7</v>
      </c>
      <c r="I29" s="181">
        <v>7</v>
      </c>
      <c r="J29" s="143">
        <f t="shared" si="0"/>
        <v>7</v>
      </c>
      <c r="K29" s="144" t="str">
        <f t="shared" si="1"/>
        <v>ĐẠT</v>
      </c>
      <c r="L29" s="144" t="str">
        <f t="shared" si="2"/>
        <v>KHÁ</v>
      </c>
      <c r="M29" s="6"/>
    </row>
    <row r="30" spans="1:13" ht="19.5" customHeight="1">
      <c r="A30" s="145">
        <v>23</v>
      </c>
      <c r="B30" s="174" t="str">
        <f>danhsach!B55</f>
        <v>MN10122053</v>
      </c>
      <c r="C30" s="175" t="str">
        <f>danhsach!C55</f>
        <v>Ngô Lục Thanh</v>
      </c>
      <c r="D30" s="176" t="str">
        <f>danhsach!D55</f>
        <v>Nam</v>
      </c>
      <c r="E30" s="174" t="str">
        <f>danhsach!E55</f>
        <v>19/02/1999</v>
      </c>
      <c r="F30" s="174" t="str">
        <f>danhsach!F55</f>
        <v>Đắk Lắk</v>
      </c>
      <c r="G30" s="181">
        <v>6</v>
      </c>
      <c r="H30" s="181">
        <v>8</v>
      </c>
      <c r="I30" s="181">
        <v>6</v>
      </c>
      <c r="J30" s="143">
        <f t="shared" si="0"/>
        <v>6.666666666666667</v>
      </c>
      <c r="K30" s="144" t="str">
        <f t="shared" si="1"/>
        <v>ĐẠT</v>
      </c>
      <c r="L30" s="144" t="str">
        <f t="shared" si="2"/>
        <v>TRUNG BÌNH</v>
      </c>
      <c r="M30" s="6"/>
    </row>
    <row r="31" spans="1:13" ht="19.5" customHeight="1">
      <c r="A31" s="145">
        <v>24</v>
      </c>
      <c r="B31" s="174" t="str">
        <f>danhsach!B56</f>
        <v>MN10122054</v>
      </c>
      <c r="C31" s="175" t="str">
        <f>danhsach!C56</f>
        <v>Nguyễn Khắc</v>
      </c>
      <c r="D31" s="176" t="str">
        <f>danhsach!D56</f>
        <v>Nam</v>
      </c>
      <c r="E31" s="174" t="str">
        <f>danhsach!E56</f>
        <v>02/02/1989</v>
      </c>
      <c r="F31" s="174" t="str">
        <f>danhsach!F56</f>
        <v>Thanh Hóa</v>
      </c>
      <c r="G31" s="181">
        <v>7</v>
      </c>
      <c r="H31" s="181">
        <v>6</v>
      </c>
      <c r="I31" s="181">
        <v>5</v>
      </c>
      <c r="J31" s="143">
        <f t="shared" si="0"/>
        <v>6</v>
      </c>
      <c r="K31" s="144" t="str">
        <f t="shared" si="1"/>
        <v>ĐẠT</v>
      </c>
      <c r="L31" s="144" t="str">
        <f t="shared" si="2"/>
        <v>TRUNG BÌNH</v>
      </c>
      <c r="M31" s="6"/>
    </row>
    <row r="32" spans="1:12" ht="19.5" customHeight="1">
      <c r="A32" s="145">
        <v>25</v>
      </c>
      <c r="B32" s="174" t="str">
        <f>danhsach!B57</f>
        <v>MN10122055</v>
      </c>
      <c r="C32" s="175" t="str">
        <f>danhsach!C57</f>
        <v>Phạm Thanh</v>
      </c>
      <c r="D32" s="176" t="str">
        <f>danhsach!D57</f>
        <v>Nam</v>
      </c>
      <c r="E32" s="174" t="str">
        <f>danhsach!E57</f>
        <v>19/03/1989</v>
      </c>
      <c r="F32" s="174" t="str">
        <f>danhsach!F57</f>
        <v>Đắk Lắk</v>
      </c>
      <c r="G32" s="181">
        <v>6</v>
      </c>
      <c r="H32" s="181">
        <v>2</v>
      </c>
      <c r="I32" s="181">
        <v>7</v>
      </c>
      <c r="J32" s="143">
        <f t="shared" si="0"/>
        <v>5</v>
      </c>
      <c r="K32" s="144" t="str">
        <f t="shared" si="1"/>
        <v>ĐẠT</v>
      </c>
      <c r="L32" s="183" t="s">
        <v>495</v>
      </c>
    </row>
    <row r="33" spans="1:12" ht="19.5" customHeight="1">
      <c r="A33" s="145">
        <v>26</v>
      </c>
      <c r="B33" s="174" t="str">
        <f>danhsach!B58</f>
        <v>MN10122056</v>
      </c>
      <c r="C33" s="175" t="str">
        <f>danhsach!C58</f>
        <v>Trần Thị</v>
      </c>
      <c r="D33" s="176" t="str">
        <f>danhsach!D58</f>
        <v>Nam</v>
      </c>
      <c r="E33" s="174" t="str">
        <f>danhsach!E58</f>
        <v>15/06/1988</v>
      </c>
      <c r="F33" s="174" t="str">
        <f>danhsach!F58</f>
        <v>Quảng Bình</v>
      </c>
      <c r="G33" s="181">
        <v>8</v>
      </c>
      <c r="H33" s="181">
        <v>8</v>
      </c>
      <c r="I33" s="181">
        <v>7</v>
      </c>
      <c r="J33" s="143">
        <f t="shared" si="0"/>
        <v>7.666666666666667</v>
      </c>
      <c r="K33" s="144" t="str">
        <f t="shared" si="1"/>
        <v>ĐẠT</v>
      </c>
      <c r="L33" s="144" t="str">
        <f t="shared" si="2"/>
        <v>KHÁ</v>
      </c>
    </row>
    <row r="34" spans="1:12" ht="19.5" customHeight="1">
      <c r="A34" s="145">
        <v>27</v>
      </c>
      <c r="B34" s="174" t="str">
        <f>danhsach!B59</f>
        <v>MN10122057</v>
      </c>
      <c r="C34" s="175" t="str">
        <f>danhsach!C59</f>
        <v>Lê Thị</v>
      </c>
      <c r="D34" s="176" t="str">
        <f>danhsach!D59</f>
        <v>Ngọc</v>
      </c>
      <c r="E34" s="174" t="str">
        <f>danhsach!E59</f>
        <v>27/07/1990</v>
      </c>
      <c r="F34" s="174" t="str">
        <f>danhsach!F59</f>
        <v>Đắk Lắk</v>
      </c>
      <c r="G34" s="181">
        <v>6</v>
      </c>
      <c r="H34" s="181">
        <v>5</v>
      </c>
      <c r="I34" s="181">
        <v>5</v>
      </c>
      <c r="J34" s="143">
        <f t="shared" si="0"/>
        <v>5.333333333333333</v>
      </c>
      <c r="K34" s="144" t="str">
        <f t="shared" si="1"/>
        <v>ĐẠT</v>
      </c>
      <c r="L34" s="144" t="str">
        <f t="shared" si="2"/>
        <v>TRUNG BÌNH</v>
      </c>
    </row>
    <row r="35" spans="1:12" ht="19.5" customHeight="1">
      <c r="A35" s="145">
        <v>28</v>
      </c>
      <c r="B35" s="174" t="str">
        <f>danhsach!B60</f>
        <v>MN10122058</v>
      </c>
      <c r="C35" s="175" t="str">
        <f>danhsach!C60</f>
        <v>Lê Đình</v>
      </c>
      <c r="D35" s="176" t="str">
        <f>danhsach!D60</f>
        <v>Nguyên</v>
      </c>
      <c r="E35" s="174" t="str">
        <f>danhsach!E60</f>
        <v>31/05/1988</v>
      </c>
      <c r="F35" s="174" t="str">
        <f>danhsach!F60</f>
        <v>Đắk Lắk</v>
      </c>
      <c r="G35" s="181">
        <v>6</v>
      </c>
      <c r="H35" s="181">
        <v>4</v>
      </c>
      <c r="I35" s="181">
        <v>5</v>
      </c>
      <c r="J35" s="143">
        <f t="shared" si="0"/>
        <v>5</v>
      </c>
      <c r="K35" s="144" t="str">
        <f t="shared" si="1"/>
        <v>ĐẠT</v>
      </c>
      <c r="L35" s="144" t="str">
        <f t="shared" si="2"/>
        <v>TRUNG BÌNH</v>
      </c>
    </row>
    <row r="36" spans="1:12" ht="19.5" customHeight="1">
      <c r="A36" s="145">
        <v>29</v>
      </c>
      <c r="B36" s="174" t="str">
        <f>danhsach!B61</f>
        <v>MN10122059</v>
      </c>
      <c r="C36" s="175" t="str">
        <f>danhsach!C61</f>
        <v>Lê Thị</v>
      </c>
      <c r="D36" s="176" t="str">
        <f>danhsach!D61</f>
        <v>Nguyệt</v>
      </c>
      <c r="E36" s="174" t="str">
        <f>danhsach!E61</f>
        <v>05/12/1983</v>
      </c>
      <c r="F36" s="174" t="str">
        <f>danhsach!F61</f>
        <v>Thái Bình</v>
      </c>
      <c r="G36" s="181">
        <v>7</v>
      </c>
      <c r="H36" s="181">
        <v>7</v>
      </c>
      <c r="I36" s="181">
        <v>6</v>
      </c>
      <c r="J36" s="143">
        <f t="shared" si="0"/>
        <v>6.666666666666667</v>
      </c>
      <c r="K36" s="144" t="str">
        <f t="shared" si="1"/>
        <v>ĐẠT</v>
      </c>
      <c r="L36" s="144" t="str">
        <f t="shared" si="2"/>
        <v>TRUNG BÌNH</v>
      </c>
    </row>
    <row r="37" spans="1:12" ht="19.5" customHeight="1">
      <c r="A37" s="145">
        <v>30</v>
      </c>
      <c r="B37" s="174" t="str">
        <f>danhsach!B62</f>
        <v>MN10122060</v>
      </c>
      <c r="C37" s="175" t="str">
        <f>danhsach!C62</f>
        <v>Võ Thị Tuyết</v>
      </c>
      <c r="D37" s="176" t="str">
        <f>danhsach!D62</f>
        <v>Nhung</v>
      </c>
      <c r="E37" s="174" t="str">
        <f>danhsach!E62</f>
        <v>01/06/1988</v>
      </c>
      <c r="F37" s="174" t="str">
        <f>danhsach!F62</f>
        <v>Hà Tĩnh</v>
      </c>
      <c r="G37" s="181">
        <v>7</v>
      </c>
      <c r="H37" s="181">
        <v>2</v>
      </c>
      <c r="I37" s="181">
        <v>6</v>
      </c>
      <c r="J37" s="143">
        <f t="shared" si="0"/>
        <v>5</v>
      </c>
      <c r="K37" s="144" t="str">
        <f t="shared" si="1"/>
        <v>ĐẠT</v>
      </c>
      <c r="L37" s="183" t="s">
        <v>495</v>
      </c>
    </row>
    <row r="38" spans="1:10" ht="22.5" customHeight="1">
      <c r="A38" s="41"/>
      <c r="B38" s="42"/>
      <c r="C38" s="42"/>
      <c r="D38" s="42"/>
      <c r="E38" s="42"/>
      <c r="F38" s="42"/>
      <c r="G38" s="182"/>
      <c r="H38" s="182"/>
      <c r="I38" s="182"/>
      <c r="J38" s="43"/>
    </row>
    <row r="39" spans="1:11" s="156" customFormat="1" ht="13.5" customHeight="1">
      <c r="A39" s="210" t="s">
        <v>479</v>
      </c>
      <c r="B39" s="210"/>
      <c r="C39" s="150" t="s">
        <v>480</v>
      </c>
      <c r="D39" s="151"/>
      <c r="E39" s="152" t="s">
        <v>481</v>
      </c>
      <c r="F39" s="153"/>
      <c r="G39" s="154"/>
      <c r="H39" s="154"/>
      <c r="I39" s="154"/>
      <c r="J39" s="154"/>
      <c r="K39" s="155"/>
    </row>
    <row r="40" spans="1:12" s="159" customFormat="1" ht="13.5" customHeight="1">
      <c r="A40" s="215"/>
      <c r="B40" s="215"/>
      <c r="C40" s="157"/>
      <c r="D40" s="158"/>
      <c r="E40" s="158" t="s">
        <v>482</v>
      </c>
      <c r="F40" s="153"/>
      <c r="G40" s="216" t="s">
        <v>483</v>
      </c>
      <c r="H40" s="216"/>
      <c r="I40" s="216"/>
      <c r="J40" s="216"/>
      <c r="K40" s="216"/>
      <c r="L40" s="216"/>
    </row>
    <row r="41" spans="1:12" s="159" customFormat="1" ht="13.5" customHeight="1">
      <c r="A41" s="160"/>
      <c r="B41" s="157"/>
      <c r="C41" s="161"/>
      <c r="D41" s="162" t="s">
        <v>484</v>
      </c>
      <c r="E41" s="163"/>
      <c r="F41" s="164"/>
      <c r="G41" s="165"/>
      <c r="H41" s="211" t="s">
        <v>485</v>
      </c>
      <c r="I41" s="211"/>
      <c r="J41" s="211"/>
      <c r="K41" s="211"/>
      <c r="L41" s="211"/>
    </row>
    <row r="42" spans="2:12" s="159" customFormat="1" ht="13.5" customHeight="1">
      <c r="B42" s="157"/>
      <c r="D42" s="162" t="s">
        <v>486</v>
      </c>
      <c r="E42" s="163"/>
      <c r="F42" s="164"/>
      <c r="G42" s="165"/>
      <c r="H42" s="203" t="s">
        <v>487</v>
      </c>
      <c r="I42" s="203"/>
      <c r="J42" s="203"/>
      <c r="K42" s="203"/>
      <c r="L42" s="203"/>
    </row>
    <row r="43" spans="1:12" s="159" customFormat="1" ht="13.5" customHeight="1">
      <c r="A43" s="160"/>
      <c r="B43" s="157"/>
      <c r="C43" s="160"/>
      <c r="D43" s="166" t="s">
        <v>488</v>
      </c>
      <c r="E43" s="163"/>
      <c r="F43" s="164"/>
      <c r="G43" s="165"/>
      <c r="H43" s="204" t="s">
        <v>491</v>
      </c>
      <c r="I43" s="204"/>
      <c r="J43" s="204"/>
      <c r="K43" s="204"/>
      <c r="L43" s="204"/>
    </row>
    <row r="44" spans="2:11" s="159" customFormat="1" ht="13.5" customHeight="1">
      <c r="B44" s="157"/>
      <c r="D44" s="167" t="s">
        <v>489</v>
      </c>
      <c r="E44" s="168"/>
      <c r="F44" s="169"/>
      <c r="G44" s="170"/>
      <c r="H44" s="170"/>
      <c r="I44" s="170"/>
      <c r="J44" s="170"/>
      <c r="K44" s="157"/>
    </row>
    <row r="45" spans="1:11" s="159" customFormat="1" ht="13.5" customHeight="1">
      <c r="A45" s="205" t="s">
        <v>490</v>
      </c>
      <c r="B45" s="205"/>
      <c r="C45" s="205"/>
      <c r="D45" s="171" t="s">
        <v>492</v>
      </c>
      <c r="E45" s="172"/>
      <c r="F45" s="173"/>
      <c r="G45" s="170"/>
      <c r="H45" s="170"/>
      <c r="I45" s="170"/>
      <c r="J45" s="170"/>
      <c r="K45" s="157"/>
    </row>
    <row r="46" spans="2:10" ht="15.75">
      <c r="B46" s="4"/>
      <c r="D46" s="4"/>
      <c r="E46" s="8"/>
      <c r="F46" s="4"/>
      <c r="G46" s="96"/>
      <c r="H46" s="96"/>
      <c r="I46" s="96"/>
      <c r="J46" s="4"/>
    </row>
    <row r="47" ht="15.75">
      <c r="C47" s="5"/>
    </row>
  </sheetData>
  <sheetProtection/>
  <mergeCells count="24">
    <mergeCell ref="E6:E7"/>
    <mergeCell ref="G6:I6"/>
    <mergeCell ref="A40:B40"/>
    <mergeCell ref="G40:L40"/>
    <mergeCell ref="H41:L41"/>
    <mergeCell ref="F6:F7"/>
    <mergeCell ref="J6:J7"/>
    <mergeCell ref="A1:E1"/>
    <mergeCell ref="A2:E2"/>
    <mergeCell ref="A3:E3"/>
    <mergeCell ref="A4:E4"/>
    <mergeCell ref="A6:A7"/>
    <mergeCell ref="B6:B7"/>
    <mergeCell ref="C6:D7"/>
    <mergeCell ref="H42:L42"/>
    <mergeCell ref="H43:L43"/>
    <mergeCell ref="A45:C45"/>
    <mergeCell ref="F1:L1"/>
    <mergeCell ref="F2:L2"/>
    <mergeCell ref="F3:L3"/>
    <mergeCell ref="F4:L4"/>
    <mergeCell ref="K6:K7"/>
    <mergeCell ref="L6:L7"/>
    <mergeCell ref="A39:B39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5">
      <selection activeCell="M6" sqref="A6:IV37"/>
    </sheetView>
  </sheetViews>
  <sheetFormatPr defaultColWidth="9.140625" defaultRowHeight="12.75"/>
  <cols>
    <col min="1" max="1" width="3.8515625" style="0" bestFit="1" customWidth="1"/>
    <col min="2" max="2" width="14.7109375" style="0" customWidth="1"/>
    <col min="3" max="3" width="17.57421875" style="0" customWidth="1"/>
    <col min="4" max="4" width="8.28125" style="0" customWidth="1"/>
    <col min="5" max="5" width="12.57421875" style="7" customWidth="1"/>
    <col min="6" max="6" width="12.57421875" style="0" customWidth="1"/>
    <col min="7" max="7" width="5.140625" style="2" customWidth="1"/>
    <col min="8" max="8" width="9.57421875" style="2" customWidth="1"/>
    <col min="9" max="9" width="8.28125" style="2" customWidth="1"/>
    <col min="10" max="10" width="6.421875" style="0" customWidth="1"/>
    <col min="11" max="11" width="6.140625" style="0" customWidth="1"/>
    <col min="12" max="12" width="16.8515625" style="0" customWidth="1"/>
  </cols>
  <sheetData>
    <row r="1" spans="1:12" s="149" customFormat="1" ht="15.75" customHeight="1">
      <c r="A1" s="212" t="s">
        <v>18</v>
      </c>
      <c r="B1" s="206"/>
      <c r="C1" s="206"/>
      <c r="D1" s="206"/>
      <c r="E1" s="206"/>
      <c r="F1" s="206" t="s">
        <v>494</v>
      </c>
      <c r="G1" s="206"/>
      <c r="H1" s="206"/>
      <c r="I1" s="206"/>
      <c r="J1" s="206"/>
      <c r="K1" s="206"/>
      <c r="L1" s="206"/>
    </row>
    <row r="2" spans="1:12" s="149" customFormat="1" ht="15.75" customHeight="1">
      <c r="A2" s="206" t="str">
        <f>DS_P1!A2</f>
        <v>TIẾNG M'NÔNG</v>
      </c>
      <c r="B2" s="206"/>
      <c r="C2" s="206"/>
      <c r="D2" s="206"/>
      <c r="E2" s="206"/>
      <c r="F2" s="205" t="s">
        <v>470</v>
      </c>
      <c r="G2" s="205"/>
      <c r="H2" s="205"/>
      <c r="I2" s="205"/>
      <c r="J2" s="205"/>
      <c r="K2" s="205"/>
      <c r="L2" s="205"/>
    </row>
    <row r="3" spans="1:12" s="149" customFormat="1" ht="21.75" customHeight="1">
      <c r="A3" s="213" t="s">
        <v>30</v>
      </c>
      <c r="B3" s="213"/>
      <c r="C3" s="213"/>
      <c r="D3" s="213"/>
      <c r="E3" s="213"/>
      <c r="F3" s="217" t="str">
        <f>DS_P1!F3</f>
        <v>MÔN KIỂM TRA: TIẾNG M'NÔNG</v>
      </c>
      <c r="G3" s="217"/>
      <c r="H3" s="217"/>
      <c r="I3" s="217"/>
      <c r="J3" s="217"/>
      <c r="K3" s="217"/>
      <c r="L3" s="217"/>
    </row>
    <row r="4" spans="1:12" s="149" customFormat="1" ht="16.5">
      <c r="A4" s="218" t="str">
        <f>DS_P1!A4</f>
        <v>ĐIỂM THI: TRUNG TÂM GDTX-NN,TH TỈNH</v>
      </c>
      <c r="B4" s="218"/>
      <c r="C4" s="218"/>
      <c r="D4" s="218"/>
      <c r="E4" s="218"/>
      <c r="F4" s="217" t="str">
        <f>DS_P1!F4</f>
        <v>KHÓA: NGÀY 23/01/2022</v>
      </c>
      <c r="G4" s="217"/>
      <c r="H4" s="217"/>
      <c r="I4" s="217"/>
      <c r="J4" s="217"/>
      <c r="K4" s="217"/>
      <c r="L4" s="217"/>
    </row>
    <row r="5" spans="1:10" ht="16.5">
      <c r="A5" s="3"/>
      <c r="B5" s="3"/>
      <c r="C5" s="3"/>
      <c r="D5" s="3"/>
      <c r="E5" s="9"/>
      <c r="F5" s="3"/>
      <c r="G5" s="180"/>
      <c r="H5" s="180"/>
      <c r="I5" s="180"/>
      <c r="J5" s="3"/>
    </row>
    <row r="6" spans="1:12" s="1" customFormat="1" ht="19.5" customHeight="1">
      <c r="A6" s="214" t="s">
        <v>7</v>
      </c>
      <c r="B6" s="214" t="s">
        <v>8</v>
      </c>
      <c r="C6" s="214" t="s">
        <v>19</v>
      </c>
      <c r="D6" s="214"/>
      <c r="E6" s="219" t="s">
        <v>478</v>
      </c>
      <c r="F6" s="214" t="s">
        <v>3</v>
      </c>
      <c r="G6" s="214" t="s">
        <v>493</v>
      </c>
      <c r="H6" s="214"/>
      <c r="I6" s="214"/>
      <c r="J6" s="208" t="s">
        <v>475</v>
      </c>
      <c r="K6" s="208" t="s">
        <v>476</v>
      </c>
      <c r="L6" s="209" t="s">
        <v>477</v>
      </c>
    </row>
    <row r="7" spans="1:12" s="1" customFormat="1" ht="19.5" customHeight="1">
      <c r="A7" s="214"/>
      <c r="B7" s="214"/>
      <c r="C7" s="214"/>
      <c r="D7" s="214"/>
      <c r="E7" s="219"/>
      <c r="F7" s="214"/>
      <c r="G7" s="93" t="s">
        <v>24</v>
      </c>
      <c r="H7" s="93" t="s">
        <v>28</v>
      </c>
      <c r="I7" s="93" t="s">
        <v>29</v>
      </c>
      <c r="J7" s="208"/>
      <c r="K7" s="208"/>
      <c r="L7" s="209"/>
    </row>
    <row r="8" spans="1:13" ht="19.5" customHeight="1">
      <c r="A8" s="145">
        <v>1</v>
      </c>
      <c r="B8" s="177" t="str">
        <f>danhsach!B63</f>
        <v>MN10122061</v>
      </c>
      <c r="C8" s="178" t="str">
        <f>danhsach!C63</f>
        <v>Hà Thị</v>
      </c>
      <c r="D8" s="179" t="str">
        <f>danhsach!D63</f>
        <v>Nhung</v>
      </c>
      <c r="E8" s="177" t="str">
        <f>danhsach!E63</f>
        <v>10/01/1978</v>
      </c>
      <c r="F8" s="177" t="str">
        <f>danhsach!F63</f>
        <v>Ninh Bình </v>
      </c>
      <c r="G8" s="181">
        <v>6</v>
      </c>
      <c r="H8" s="181">
        <v>4</v>
      </c>
      <c r="I8" s="181">
        <v>5</v>
      </c>
      <c r="J8" s="143">
        <f>IF(OR(G8="",H8="",I8=""),"",AVERAGE(G8:I8))</f>
        <v>5</v>
      </c>
      <c r="K8" s="144" t="str">
        <f>IF(J8="","",IF(AND(MIN(G8:I8)&gt;=2,J8&gt;=5),"ĐẠT","HỎNG"))</f>
        <v>ĐẠT</v>
      </c>
      <c r="L8" s="144" t="str">
        <f>IF(J8="","",IF(AND(MIN(G8:I8)&gt;=7,J8&gt;=8),"GIỎI",IF(AND(MIN(G8:I8)&gt;=6,J8&gt;=7),"KHÁ",IF(AND(MIN(G8:I8)&gt;=3,J8&gt;=5),"TRUNG BÌNH",""))))</f>
        <v>TRUNG BÌNH</v>
      </c>
      <c r="M8" s="6"/>
    </row>
    <row r="9" spans="1:13" ht="19.5" customHeight="1">
      <c r="A9" s="145">
        <v>2</v>
      </c>
      <c r="B9" s="177" t="str">
        <f>danhsach!B64</f>
        <v>MN10122062</v>
      </c>
      <c r="C9" s="178" t="str">
        <f>danhsach!C64</f>
        <v>Ngô Thị Kim</v>
      </c>
      <c r="D9" s="179" t="str">
        <f>danhsach!D64</f>
        <v>Oanh</v>
      </c>
      <c r="E9" s="177" t="str">
        <f>danhsach!E64</f>
        <v>01/11/1982</v>
      </c>
      <c r="F9" s="177" t="str">
        <f>danhsach!F64</f>
        <v>Bình Định</v>
      </c>
      <c r="G9" s="181">
        <v>7.5</v>
      </c>
      <c r="H9" s="181">
        <v>8</v>
      </c>
      <c r="I9" s="181">
        <v>5</v>
      </c>
      <c r="J9" s="143">
        <f aca="true" t="shared" si="0" ref="J9:J37">IF(OR(G9="",H9="",I9=""),"",AVERAGE(G9:I9))</f>
        <v>6.833333333333333</v>
      </c>
      <c r="K9" s="144" t="str">
        <f aca="true" t="shared" si="1" ref="K9:K37">IF(J9="","",IF(AND(MIN(G9:I9)&gt;=2,J9&gt;=5),"ĐẠT","HỎNG"))</f>
        <v>ĐẠT</v>
      </c>
      <c r="L9" s="144" t="str">
        <f aca="true" t="shared" si="2" ref="L9:L37">IF(J9="","",IF(AND(MIN(G9:I9)&gt;=7,J9&gt;=8),"GIỎI",IF(AND(MIN(G9:I9)&gt;=6,J9&gt;=7),"KHÁ",IF(AND(MIN(G9:I9)&gt;=3,J9&gt;=5),"TRUNG BÌNH",""))))</f>
        <v>TRUNG BÌNH</v>
      </c>
      <c r="M9" s="6"/>
    </row>
    <row r="10" spans="1:13" ht="19.5" customHeight="1">
      <c r="A10" s="145">
        <v>3</v>
      </c>
      <c r="B10" s="177" t="str">
        <f>danhsach!B65</f>
        <v>MN10122063</v>
      </c>
      <c r="C10" s="178" t="str">
        <f>danhsach!C65</f>
        <v>Nguyễn Đình</v>
      </c>
      <c r="D10" s="179" t="str">
        <f>danhsach!D65</f>
        <v>Phong</v>
      </c>
      <c r="E10" s="177" t="str">
        <f>danhsach!E65</f>
        <v>26/06/1997</v>
      </c>
      <c r="F10" s="177" t="str">
        <f>danhsach!F65</f>
        <v>Quảng Bình</v>
      </c>
      <c r="G10" s="181">
        <v>8</v>
      </c>
      <c r="H10" s="181">
        <v>7</v>
      </c>
      <c r="I10" s="181">
        <v>6</v>
      </c>
      <c r="J10" s="143">
        <f t="shared" si="0"/>
        <v>7</v>
      </c>
      <c r="K10" s="144" t="str">
        <f t="shared" si="1"/>
        <v>ĐẠT</v>
      </c>
      <c r="L10" s="144" t="str">
        <f t="shared" si="2"/>
        <v>KHÁ</v>
      </c>
      <c r="M10" s="6"/>
    </row>
    <row r="11" spans="1:13" ht="19.5" customHeight="1">
      <c r="A11" s="145">
        <v>4</v>
      </c>
      <c r="B11" s="177" t="str">
        <f>danhsach!B66</f>
        <v>MN10122064</v>
      </c>
      <c r="C11" s="178" t="str">
        <f>danhsach!C66</f>
        <v>Sầm Thị Mai</v>
      </c>
      <c r="D11" s="179" t="str">
        <f>danhsach!D66</f>
        <v>Phương</v>
      </c>
      <c r="E11" s="177" t="str">
        <f>danhsach!E66</f>
        <v>12/10/1994</v>
      </c>
      <c r="F11" s="177" t="str">
        <f>danhsach!F66</f>
        <v>Đắk Lắk</v>
      </c>
      <c r="G11" s="181">
        <v>7</v>
      </c>
      <c r="H11" s="181">
        <v>6</v>
      </c>
      <c r="I11" s="181">
        <v>5</v>
      </c>
      <c r="J11" s="143">
        <f t="shared" si="0"/>
        <v>6</v>
      </c>
      <c r="K11" s="144" t="str">
        <f t="shared" si="1"/>
        <v>ĐẠT</v>
      </c>
      <c r="L11" s="144" t="str">
        <f t="shared" si="2"/>
        <v>TRUNG BÌNH</v>
      </c>
      <c r="M11" s="6"/>
    </row>
    <row r="12" spans="1:13" ht="19.5" customHeight="1">
      <c r="A12" s="145">
        <v>5</v>
      </c>
      <c r="B12" s="177" t="str">
        <f>danhsach!B67</f>
        <v>MN10122065</v>
      </c>
      <c r="C12" s="178" t="str">
        <f>danhsach!C67</f>
        <v>Lê Xuân</v>
      </c>
      <c r="D12" s="179" t="str">
        <f>danhsach!D67</f>
        <v>Phương</v>
      </c>
      <c r="E12" s="177" t="str">
        <f>danhsach!E67</f>
        <v>08/11/1992</v>
      </c>
      <c r="F12" s="177" t="str">
        <f>danhsach!F67</f>
        <v>Đắk Nông</v>
      </c>
      <c r="G12" s="181">
        <v>6</v>
      </c>
      <c r="H12" s="181">
        <v>4</v>
      </c>
      <c r="I12" s="181">
        <v>5</v>
      </c>
      <c r="J12" s="143">
        <f t="shared" si="0"/>
        <v>5</v>
      </c>
      <c r="K12" s="144" t="str">
        <f t="shared" si="1"/>
        <v>ĐẠT</v>
      </c>
      <c r="L12" s="144" t="str">
        <f t="shared" si="2"/>
        <v>TRUNG BÌNH</v>
      </c>
      <c r="M12" s="6"/>
    </row>
    <row r="13" spans="1:13" ht="19.5" customHeight="1">
      <c r="A13" s="145">
        <v>6</v>
      </c>
      <c r="B13" s="177" t="str">
        <f>danhsach!B68</f>
        <v>MN10122066</v>
      </c>
      <c r="C13" s="178" t="str">
        <f>danhsach!C68</f>
        <v>Lê Đỗ Minh</v>
      </c>
      <c r="D13" s="179" t="str">
        <f>danhsach!D68</f>
        <v>Phượng</v>
      </c>
      <c r="E13" s="177" t="str">
        <f>danhsach!E68</f>
        <v>12/08/1996</v>
      </c>
      <c r="F13" s="177" t="str">
        <f>danhsach!F68</f>
        <v>Đắk Lắk</v>
      </c>
      <c r="G13" s="181">
        <v>8</v>
      </c>
      <c r="H13" s="181">
        <v>4.5</v>
      </c>
      <c r="I13" s="181">
        <v>6</v>
      </c>
      <c r="J13" s="143">
        <f t="shared" si="0"/>
        <v>6.166666666666667</v>
      </c>
      <c r="K13" s="144" t="str">
        <f t="shared" si="1"/>
        <v>ĐẠT</v>
      </c>
      <c r="L13" s="144" t="str">
        <f t="shared" si="2"/>
        <v>TRUNG BÌNH</v>
      </c>
      <c r="M13" s="6"/>
    </row>
    <row r="14" spans="1:13" ht="19.5" customHeight="1">
      <c r="A14" s="145">
        <v>7</v>
      </c>
      <c r="B14" s="177" t="str">
        <f>danhsach!B69</f>
        <v>MN10122067</v>
      </c>
      <c r="C14" s="178" t="str">
        <f>danhsach!C69</f>
        <v>Ngô Hồng</v>
      </c>
      <c r="D14" s="179" t="str">
        <f>danhsach!D69</f>
        <v>Quang</v>
      </c>
      <c r="E14" s="177" t="str">
        <f>danhsach!E69</f>
        <v>15/05/1985</v>
      </c>
      <c r="F14" s="177" t="str">
        <f>danhsach!F69</f>
        <v>Đắk Nông</v>
      </c>
      <c r="G14" s="181">
        <v>7</v>
      </c>
      <c r="H14" s="181">
        <v>6</v>
      </c>
      <c r="I14" s="181">
        <v>6</v>
      </c>
      <c r="J14" s="143">
        <f t="shared" si="0"/>
        <v>6.333333333333333</v>
      </c>
      <c r="K14" s="144" t="str">
        <f t="shared" si="1"/>
        <v>ĐẠT</v>
      </c>
      <c r="L14" s="144" t="str">
        <f t="shared" si="2"/>
        <v>TRUNG BÌNH</v>
      </c>
      <c r="M14" s="6"/>
    </row>
    <row r="15" spans="1:13" ht="19.5" customHeight="1">
      <c r="A15" s="145">
        <v>8</v>
      </c>
      <c r="B15" s="177" t="str">
        <f>danhsach!B70</f>
        <v>MN10122068</v>
      </c>
      <c r="C15" s="178" t="str">
        <f>danhsach!C70</f>
        <v>Bùi Công</v>
      </c>
      <c r="D15" s="179" t="str">
        <f>danhsach!D70</f>
        <v>Quang</v>
      </c>
      <c r="E15" s="177" t="str">
        <f>danhsach!E70</f>
        <v>18/09/1997</v>
      </c>
      <c r="F15" s="177" t="str">
        <f>danhsach!F70</f>
        <v>Thanh Hóa</v>
      </c>
      <c r="G15" s="181">
        <v>7</v>
      </c>
      <c r="H15" s="181">
        <v>5</v>
      </c>
      <c r="I15" s="181">
        <v>6</v>
      </c>
      <c r="J15" s="143">
        <f t="shared" si="0"/>
        <v>6</v>
      </c>
      <c r="K15" s="144" t="str">
        <f t="shared" si="1"/>
        <v>ĐẠT</v>
      </c>
      <c r="L15" s="144" t="str">
        <f t="shared" si="2"/>
        <v>TRUNG BÌNH</v>
      </c>
      <c r="M15" s="6"/>
    </row>
    <row r="16" spans="1:13" ht="19.5" customHeight="1">
      <c r="A16" s="145">
        <v>9</v>
      </c>
      <c r="B16" s="177" t="str">
        <f>danhsach!B71</f>
        <v>MN10122069</v>
      </c>
      <c r="C16" s="178" t="str">
        <f>danhsach!C71</f>
        <v>Văn Minh</v>
      </c>
      <c r="D16" s="179" t="str">
        <f>danhsach!D71</f>
        <v>Quân</v>
      </c>
      <c r="E16" s="177" t="str">
        <f>danhsach!E71</f>
        <v>05/09/1989</v>
      </c>
      <c r="F16" s="177" t="str">
        <f>danhsach!F71</f>
        <v>Đắk Nông</v>
      </c>
      <c r="G16" s="181">
        <v>7.5</v>
      </c>
      <c r="H16" s="181">
        <v>5</v>
      </c>
      <c r="I16" s="181">
        <v>5</v>
      </c>
      <c r="J16" s="143">
        <f t="shared" si="0"/>
        <v>5.833333333333333</v>
      </c>
      <c r="K16" s="144" t="str">
        <f t="shared" si="1"/>
        <v>ĐẠT</v>
      </c>
      <c r="L16" s="144" t="str">
        <f t="shared" si="2"/>
        <v>TRUNG BÌNH</v>
      </c>
      <c r="M16" s="6"/>
    </row>
    <row r="17" spans="1:13" ht="19.5" customHeight="1">
      <c r="A17" s="145">
        <v>10</v>
      </c>
      <c r="B17" s="177" t="str">
        <f>danhsach!B72</f>
        <v>MN10122070</v>
      </c>
      <c r="C17" s="178" t="str">
        <f>danhsach!C72</f>
        <v>Phan Văn</v>
      </c>
      <c r="D17" s="179" t="str">
        <f>danhsach!D72</f>
        <v>Quý</v>
      </c>
      <c r="E17" s="177" t="str">
        <f>danhsach!E72</f>
        <v>10/01/1984</v>
      </c>
      <c r="F17" s="177" t="str">
        <f>danhsach!F72</f>
        <v>Quảng Nam</v>
      </c>
      <c r="G17" s="181">
        <v>7</v>
      </c>
      <c r="H17" s="181">
        <v>6</v>
      </c>
      <c r="I17" s="181">
        <v>5</v>
      </c>
      <c r="J17" s="143">
        <f t="shared" si="0"/>
        <v>6</v>
      </c>
      <c r="K17" s="144" t="str">
        <f t="shared" si="1"/>
        <v>ĐẠT</v>
      </c>
      <c r="L17" s="144" t="str">
        <f t="shared" si="2"/>
        <v>TRUNG BÌNH</v>
      </c>
      <c r="M17" s="6"/>
    </row>
    <row r="18" spans="1:13" ht="19.5" customHeight="1">
      <c r="A18" s="145">
        <v>11</v>
      </c>
      <c r="B18" s="177" t="str">
        <f>danhsach!B73</f>
        <v>MN10122071</v>
      </c>
      <c r="C18" s="178" t="str">
        <f>danhsach!C73</f>
        <v>H'</v>
      </c>
      <c r="D18" s="179" t="str">
        <f>danhsach!D73</f>
        <v>Quyên</v>
      </c>
      <c r="E18" s="177" t="str">
        <f>danhsach!E73</f>
        <v>23/03/1986</v>
      </c>
      <c r="F18" s="177" t="str">
        <f>danhsach!F73</f>
        <v>Đăk Nông</v>
      </c>
      <c r="G18" s="181">
        <v>8</v>
      </c>
      <c r="H18" s="181">
        <v>4</v>
      </c>
      <c r="I18" s="181">
        <v>6</v>
      </c>
      <c r="J18" s="143">
        <f t="shared" si="0"/>
        <v>6</v>
      </c>
      <c r="K18" s="144" t="str">
        <f t="shared" si="1"/>
        <v>ĐẠT</v>
      </c>
      <c r="L18" s="144" t="str">
        <f t="shared" si="2"/>
        <v>TRUNG BÌNH</v>
      </c>
      <c r="M18" s="6"/>
    </row>
    <row r="19" spans="1:13" ht="19.5" customHeight="1">
      <c r="A19" s="145">
        <v>12</v>
      </c>
      <c r="B19" s="177" t="str">
        <f>danhsach!B74</f>
        <v>MN10122072</v>
      </c>
      <c r="C19" s="178" t="str">
        <f>danhsach!C74</f>
        <v>Lê Xuân</v>
      </c>
      <c r="D19" s="179" t="str">
        <f>danhsach!D74</f>
        <v>Sơn</v>
      </c>
      <c r="E19" s="177" t="str">
        <f>danhsach!E74</f>
        <v>27/04/1980</v>
      </c>
      <c r="F19" s="177" t="str">
        <f>danhsach!F74</f>
        <v>Đăk Lăk</v>
      </c>
      <c r="G19" s="181">
        <v>7</v>
      </c>
      <c r="H19" s="181">
        <v>6</v>
      </c>
      <c r="I19" s="181">
        <v>6</v>
      </c>
      <c r="J19" s="143">
        <f t="shared" si="0"/>
        <v>6.333333333333333</v>
      </c>
      <c r="K19" s="144" t="str">
        <f t="shared" si="1"/>
        <v>ĐẠT</v>
      </c>
      <c r="L19" s="144" t="str">
        <f t="shared" si="2"/>
        <v>TRUNG BÌNH</v>
      </c>
      <c r="M19" s="6"/>
    </row>
    <row r="20" spans="1:13" ht="19.5" customHeight="1">
      <c r="A20" s="145">
        <v>13</v>
      </c>
      <c r="B20" s="177" t="str">
        <f>danhsach!B75</f>
        <v>MN10122073</v>
      </c>
      <c r="C20" s="178" t="str">
        <f>danhsach!C75</f>
        <v>Nguyễn Thị</v>
      </c>
      <c r="D20" s="179" t="str">
        <f>danhsach!D75</f>
        <v>Tâm</v>
      </c>
      <c r="E20" s="177" t="str">
        <f>danhsach!E75</f>
        <v>23/05/1991</v>
      </c>
      <c r="F20" s="177" t="str">
        <f>danhsach!F75</f>
        <v>Thanh Hóa</v>
      </c>
      <c r="G20" s="181">
        <v>7</v>
      </c>
      <c r="H20" s="181">
        <v>6</v>
      </c>
      <c r="I20" s="181">
        <v>6</v>
      </c>
      <c r="J20" s="143">
        <f t="shared" si="0"/>
        <v>6.333333333333333</v>
      </c>
      <c r="K20" s="144" t="str">
        <f t="shared" si="1"/>
        <v>ĐẠT</v>
      </c>
      <c r="L20" s="144" t="str">
        <f t="shared" si="2"/>
        <v>TRUNG BÌNH</v>
      </c>
      <c r="M20" s="6"/>
    </row>
    <row r="21" spans="1:13" ht="19.5" customHeight="1">
      <c r="A21" s="145">
        <v>14</v>
      </c>
      <c r="B21" s="177" t="str">
        <f>danhsach!B76</f>
        <v>MN10122074</v>
      </c>
      <c r="C21" s="178" t="str">
        <f>danhsach!C76</f>
        <v>Lê Thị</v>
      </c>
      <c r="D21" s="179" t="str">
        <f>danhsach!D76</f>
        <v>Tâm</v>
      </c>
      <c r="E21" s="177" t="str">
        <f>danhsach!E76</f>
        <v>08/03/1980</v>
      </c>
      <c r="F21" s="177" t="str">
        <f>danhsach!F76</f>
        <v>Nghệ An</v>
      </c>
      <c r="G21" s="181">
        <v>8</v>
      </c>
      <c r="H21" s="181">
        <v>3</v>
      </c>
      <c r="I21" s="181">
        <v>5</v>
      </c>
      <c r="J21" s="143">
        <f t="shared" si="0"/>
        <v>5.333333333333333</v>
      </c>
      <c r="K21" s="144" t="str">
        <f t="shared" si="1"/>
        <v>ĐẠT</v>
      </c>
      <c r="L21" s="144" t="str">
        <f t="shared" si="2"/>
        <v>TRUNG BÌNH</v>
      </c>
      <c r="M21" s="6"/>
    </row>
    <row r="22" spans="1:13" ht="19.5" customHeight="1">
      <c r="A22" s="145">
        <v>15</v>
      </c>
      <c r="B22" s="177" t="str">
        <f>danhsach!B77</f>
        <v>MN10122075</v>
      </c>
      <c r="C22" s="178" t="str">
        <f>danhsach!C77</f>
        <v>Trần Nhật</v>
      </c>
      <c r="D22" s="179" t="str">
        <f>danhsach!D77</f>
        <v>Tân</v>
      </c>
      <c r="E22" s="177" t="str">
        <f>danhsach!E77</f>
        <v>13/07/1987</v>
      </c>
      <c r="F22" s="177" t="str">
        <f>danhsach!F77</f>
        <v>Quảng Trị</v>
      </c>
      <c r="G22" s="181">
        <v>8</v>
      </c>
      <c r="H22" s="181">
        <v>6</v>
      </c>
      <c r="I22" s="181">
        <v>6</v>
      </c>
      <c r="J22" s="143">
        <f t="shared" si="0"/>
        <v>6.666666666666667</v>
      </c>
      <c r="K22" s="144" t="str">
        <f t="shared" si="1"/>
        <v>ĐẠT</v>
      </c>
      <c r="L22" s="144" t="str">
        <f t="shared" si="2"/>
        <v>TRUNG BÌNH</v>
      </c>
      <c r="M22" s="6"/>
    </row>
    <row r="23" spans="1:13" ht="19.5" customHeight="1">
      <c r="A23" s="145">
        <v>16</v>
      </c>
      <c r="B23" s="177" t="str">
        <f>danhsach!B78</f>
        <v>MN10122076</v>
      </c>
      <c r="C23" s="178" t="str">
        <f>danhsach!C78</f>
        <v>Bùi Quốc</v>
      </c>
      <c r="D23" s="179" t="str">
        <f>danhsach!D78</f>
        <v>Tình</v>
      </c>
      <c r="E23" s="177" t="str">
        <f>danhsach!E78</f>
        <v>03/05/1996</v>
      </c>
      <c r="F23" s="177" t="str">
        <f>danhsach!F78</f>
        <v>Đắk Lắk</v>
      </c>
      <c r="G23" s="181">
        <v>6.5</v>
      </c>
      <c r="H23" s="181">
        <v>5</v>
      </c>
      <c r="I23" s="181">
        <v>5</v>
      </c>
      <c r="J23" s="143">
        <f t="shared" si="0"/>
        <v>5.5</v>
      </c>
      <c r="K23" s="144" t="str">
        <f t="shared" si="1"/>
        <v>ĐẠT</v>
      </c>
      <c r="L23" s="144" t="str">
        <f t="shared" si="2"/>
        <v>TRUNG BÌNH</v>
      </c>
      <c r="M23" s="6"/>
    </row>
    <row r="24" spans="1:13" ht="19.5" customHeight="1">
      <c r="A24" s="145">
        <v>17</v>
      </c>
      <c r="B24" s="177" t="str">
        <f>danhsach!B79</f>
        <v>MN10122077</v>
      </c>
      <c r="C24" s="178" t="str">
        <f>danhsach!C79</f>
        <v>Phạm</v>
      </c>
      <c r="D24" s="179" t="str">
        <f>danhsach!D79</f>
        <v>Tuân</v>
      </c>
      <c r="E24" s="177" t="str">
        <f>danhsach!E79</f>
        <v>06/09/1999</v>
      </c>
      <c r="F24" s="177" t="str">
        <f>danhsach!F79</f>
        <v>Đắk Lắk</v>
      </c>
      <c r="G24" s="181">
        <v>6.5</v>
      </c>
      <c r="H24" s="181">
        <v>5</v>
      </c>
      <c r="I24" s="181">
        <v>5</v>
      </c>
      <c r="J24" s="143">
        <f t="shared" si="0"/>
        <v>5.5</v>
      </c>
      <c r="K24" s="144" t="str">
        <f t="shared" si="1"/>
        <v>ĐẠT</v>
      </c>
      <c r="L24" s="144" t="str">
        <f t="shared" si="2"/>
        <v>TRUNG BÌNH</v>
      </c>
      <c r="M24" s="6"/>
    </row>
    <row r="25" spans="1:13" ht="19.5" customHeight="1">
      <c r="A25" s="145">
        <v>18</v>
      </c>
      <c r="B25" s="177" t="str">
        <f>danhsach!B80</f>
        <v>MN10122078</v>
      </c>
      <c r="C25" s="178" t="str">
        <f>danhsach!C80</f>
        <v>Nguyễn Đăng</v>
      </c>
      <c r="D25" s="179" t="str">
        <f>danhsach!D80</f>
        <v>Tuấn</v>
      </c>
      <c r="E25" s="177" t="str">
        <f>danhsach!E80</f>
        <v>29/10/1983</v>
      </c>
      <c r="F25" s="177" t="str">
        <f>danhsach!F80</f>
        <v>Quảng Bình</v>
      </c>
      <c r="G25" s="181">
        <v>7</v>
      </c>
      <c r="H25" s="181">
        <v>6</v>
      </c>
      <c r="I25" s="181">
        <v>6</v>
      </c>
      <c r="J25" s="143">
        <f t="shared" si="0"/>
        <v>6.333333333333333</v>
      </c>
      <c r="K25" s="144" t="str">
        <f t="shared" si="1"/>
        <v>ĐẠT</v>
      </c>
      <c r="L25" s="144" t="str">
        <f t="shared" si="2"/>
        <v>TRUNG BÌNH</v>
      </c>
      <c r="M25" s="6"/>
    </row>
    <row r="26" spans="1:13" ht="19.5" customHeight="1">
      <c r="A26" s="145">
        <v>19</v>
      </c>
      <c r="B26" s="177" t="str">
        <f>danhsach!B81</f>
        <v>MN10122079</v>
      </c>
      <c r="C26" s="178" t="str">
        <f>danhsach!C81</f>
        <v>Nguyễn Anh</v>
      </c>
      <c r="D26" s="179" t="str">
        <f>danhsach!D81</f>
        <v>Tuấn</v>
      </c>
      <c r="E26" s="177" t="str">
        <f>danhsach!E81</f>
        <v>26/12/1996</v>
      </c>
      <c r="F26" s="177" t="str">
        <f>danhsach!F81</f>
        <v>Đắk Nông</v>
      </c>
      <c r="G26" s="181">
        <v>7</v>
      </c>
      <c r="H26" s="181">
        <v>6</v>
      </c>
      <c r="I26" s="181">
        <v>6</v>
      </c>
      <c r="J26" s="143">
        <f t="shared" si="0"/>
        <v>6.333333333333333</v>
      </c>
      <c r="K26" s="144" t="str">
        <f t="shared" si="1"/>
        <v>ĐẠT</v>
      </c>
      <c r="L26" s="144" t="str">
        <f t="shared" si="2"/>
        <v>TRUNG BÌNH</v>
      </c>
      <c r="M26" s="6"/>
    </row>
    <row r="27" spans="1:13" ht="19.5" customHeight="1">
      <c r="A27" s="145">
        <v>20</v>
      </c>
      <c r="B27" s="177" t="str">
        <f>danhsach!B82</f>
        <v>MN10122080</v>
      </c>
      <c r="C27" s="178" t="str">
        <f>danhsach!C82</f>
        <v>Hoàng Thị Thanh</v>
      </c>
      <c r="D27" s="179" t="str">
        <f>danhsach!D82</f>
        <v>Tuyền</v>
      </c>
      <c r="E27" s="177" t="str">
        <f>danhsach!E82</f>
        <v>02/03/1988</v>
      </c>
      <c r="F27" s="177" t="str">
        <f>danhsach!F82</f>
        <v>Tuyên Quang</v>
      </c>
      <c r="G27" s="181">
        <v>6.5</v>
      </c>
      <c r="H27" s="181">
        <v>5</v>
      </c>
      <c r="I27" s="181">
        <v>6</v>
      </c>
      <c r="J27" s="143">
        <f t="shared" si="0"/>
        <v>5.833333333333333</v>
      </c>
      <c r="K27" s="144" t="str">
        <f t="shared" si="1"/>
        <v>ĐẠT</v>
      </c>
      <c r="L27" s="144" t="str">
        <f t="shared" si="2"/>
        <v>TRUNG BÌNH</v>
      </c>
      <c r="M27" s="6"/>
    </row>
    <row r="28" spans="1:13" ht="19.5" customHeight="1">
      <c r="A28" s="145">
        <v>21</v>
      </c>
      <c r="B28" s="177" t="str">
        <f>danhsach!B83</f>
        <v>MN10122081</v>
      </c>
      <c r="C28" s="178" t="str">
        <f>danhsach!C83</f>
        <v>Đỗ Trung</v>
      </c>
      <c r="D28" s="179" t="str">
        <f>danhsach!D83</f>
        <v>Tuyển</v>
      </c>
      <c r="E28" s="177" t="str">
        <f>danhsach!E83</f>
        <v>17/10/1992</v>
      </c>
      <c r="F28" s="177" t="str">
        <f>danhsach!F83</f>
        <v>Bình Định</v>
      </c>
      <c r="G28" s="181">
        <v>7</v>
      </c>
      <c r="H28" s="181">
        <v>6.5</v>
      </c>
      <c r="I28" s="181">
        <v>6</v>
      </c>
      <c r="J28" s="143">
        <f t="shared" si="0"/>
        <v>6.5</v>
      </c>
      <c r="K28" s="144" t="str">
        <f t="shared" si="1"/>
        <v>ĐẠT</v>
      </c>
      <c r="L28" s="144" t="str">
        <f t="shared" si="2"/>
        <v>TRUNG BÌNH</v>
      </c>
      <c r="M28" s="6"/>
    </row>
    <row r="29" spans="1:13" ht="19.5" customHeight="1">
      <c r="A29" s="145">
        <v>22</v>
      </c>
      <c r="B29" s="177" t="str">
        <f>danhsach!B84</f>
        <v>MN10122082</v>
      </c>
      <c r="C29" s="178" t="str">
        <f>danhsach!C84</f>
        <v>Trương Văn</v>
      </c>
      <c r="D29" s="179" t="str">
        <f>danhsach!D84</f>
        <v>Thái</v>
      </c>
      <c r="E29" s="177" t="str">
        <f>danhsach!E84</f>
        <v>15/01/1991</v>
      </c>
      <c r="F29" s="177" t="str">
        <f>danhsach!F84</f>
        <v>Thái Bình</v>
      </c>
      <c r="G29" s="181"/>
      <c r="H29" s="181"/>
      <c r="I29" s="181"/>
      <c r="J29" s="143">
        <f t="shared" si="0"/>
      </c>
      <c r="K29" s="144">
        <f t="shared" si="1"/>
      </c>
      <c r="L29" s="144">
        <f t="shared" si="2"/>
      </c>
      <c r="M29" s="6"/>
    </row>
    <row r="30" spans="1:13" ht="19.5" customHeight="1">
      <c r="A30" s="145">
        <v>23</v>
      </c>
      <c r="B30" s="177" t="str">
        <f>danhsach!B85</f>
        <v>MN10122083</v>
      </c>
      <c r="C30" s="178" t="str">
        <f>danhsach!C85</f>
        <v>Nguyễn Văn</v>
      </c>
      <c r="D30" s="179" t="str">
        <f>danhsach!D85</f>
        <v>Thanh</v>
      </c>
      <c r="E30" s="177" t="str">
        <f>danhsach!E85</f>
        <v>20/08/1986</v>
      </c>
      <c r="F30" s="177" t="str">
        <f>danhsach!F85</f>
        <v>Đắk Nông</v>
      </c>
      <c r="G30" s="181">
        <v>7</v>
      </c>
      <c r="H30" s="181">
        <v>5</v>
      </c>
      <c r="I30" s="181">
        <v>6</v>
      </c>
      <c r="J30" s="143">
        <f t="shared" si="0"/>
        <v>6</v>
      </c>
      <c r="K30" s="144" t="str">
        <f t="shared" si="1"/>
        <v>ĐẠT</v>
      </c>
      <c r="L30" s="144" t="str">
        <f t="shared" si="2"/>
        <v>TRUNG BÌNH</v>
      </c>
      <c r="M30" s="6"/>
    </row>
    <row r="31" spans="1:13" ht="19.5" customHeight="1">
      <c r="A31" s="145">
        <v>24</v>
      </c>
      <c r="B31" s="177" t="str">
        <f>danhsach!B86</f>
        <v>MN10122084</v>
      </c>
      <c r="C31" s="178" t="str">
        <f>danhsach!C86</f>
        <v>Nguyễn Sỹ</v>
      </c>
      <c r="D31" s="179" t="str">
        <f>danhsach!D86</f>
        <v>Thanh</v>
      </c>
      <c r="E31" s="177" t="str">
        <f>danhsach!E86</f>
        <v>06/12/1987</v>
      </c>
      <c r="F31" s="177" t="str">
        <f>danhsach!F86</f>
        <v>Hà Tĩnh</v>
      </c>
      <c r="G31" s="181">
        <v>6.5</v>
      </c>
      <c r="H31" s="181">
        <v>7</v>
      </c>
      <c r="I31" s="181">
        <v>6</v>
      </c>
      <c r="J31" s="143">
        <f t="shared" si="0"/>
        <v>6.5</v>
      </c>
      <c r="K31" s="144" t="str">
        <f t="shared" si="1"/>
        <v>ĐẠT</v>
      </c>
      <c r="L31" s="144" t="str">
        <f t="shared" si="2"/>
        <v>TRUNG BÌNH</v>
      </c>
      <c r="M31" s="6"/>
    </row>
    <row r="32" spans="1:12" ht="19.5" customHeight="1">
      <c r="A32" s="145">
        <v>25</v>
      </c>
      <c r="B32" s="177" t="str">
        <f>danhsach!B87</f>
        <v>MN10122085</v>
      </c>
      <c r="C32" s="178" t="str">
        <f>danhsach!C87</f>
        <v>Nguyễn Thị</v>
      </c>
      <c r="D32" s="179" t="str">
        <f>danhsach!D87</f>
        <v>Thảo</v>
      </c>
      <c r="E32" s="177" t="str">
        <f>danhsach!E87</f>
        <v>15/04/1992</v>
      </c>
      <c r="F32" s="177" t="str">
        <f>danhsach!F87</f>
        <v>Đắk Lắk</v>
      </c>
      <c r="G32" s="181">
        <v>7.5</v>
      </c>
      <c r="H32" s="181">
        <v>7</v>
      </c>
      <c r="I32" s="181">
        <v>5</v>
      </c>
      <c r="J32" s="143">
        <f t="shared" si="0"/>
        <v>6.5</v>
      </c>
      <c r="K32" s="144" t="str">
        <f t="shared" si="1"/>
        <v>ĐẠT</v>
      </c>
      <c r="L32" s="144" t="str">
        <f t="shared" si="2"/>
        <v>TRUNG BÌNH</v>
      </c>
    </row>
    <row r="33" spans="1:12" ht="19.5" customHeight="1">
      <c r="A33" s="145">
        <v>26</v>
      </c>
      <c r="B33" s="177" t="str">
        <f>danhsach!B88</f>
        <v>MN10122086</v>
      </c>
      <c r="C33" s="178" t="str">
        <f>danhsach!C88</f>
        <v>Trần Thị</v>
      </c>
      <c r="D33" s="179" t="str">
        <f>danhsach!D88</f>
        <v>Thảo</v>
      </c>
      <c r="E33" s="177" t="str">
        <f>danhsach!E88</f>
        <v>16/05/1985</v>
      </c>
      <c r="F33" s="177" t="str">
        <f>danhsach!F88</f>
        <v>Quảng Nam</v>
      </c>
      <c r="G33" s="181">
        <v>6</v>
      </c>
      <c r="H33" s="181">
        <v>6</v>
      </c>
      <c r="I33" s="181">
        <v>5</v>
      </c>
      <c r="J33" s="143">
        <f t="shared" si="0"/>
        <v>5.666666666666667</v>
      </c>
      <c r="K33" s="144" t="str">
        <f t="shared" si="1"/>
        <v>ĐẠT</v>
      </c>
      <c r="L33" s="144" t="str">
        <f t="shared" si="2"/>
        <v>TRUNG BÌNH</v>
      </c>
    </row>
    <row r="34" spans="1:12" ht="19.5" customHeight="1">
      <c r="A34" s="145">
        <v>27</v>
      </c>
      <c r="B34" s="177" t="str">
        <f>danhsach!B89</f>
        <v>MN10122087</v>
      </c>
      <c r="C34" s="178" t="str">
        <f>danhsach!C89</f>
        <v>Vinh Việt</v>
      </c>
      <c r="D34" s="179" t="str">
        <f>danhsach!D89</f>
        <v>Thắng</v>
      </c>
      <c r="E34" s="177" t="str">
        <f>danhsach!E89</f>
        <v>26/09/1990</v>
      </c>
      <c r="F34" s="177" t="str">
        <f>danhsach!F89</f>
        <v>Đăk Lăk</v>
      </c>
      <c r="G34" s="181"/>
      <c r="H34" s="181"/>
      <c r="I34" s="181"/>
      <c r="J34" s="143">
        <f t="shared" si="0"/>
      </c>
      <c r="K34" s="144">
        <f t="shared" si="1"/>
      </c>
      <c r="L34" s="144">
        <f t="shared" si="2"/>
      </c>
    </row>
    <row r="35" spans="1:12" ht="19.5" customHeight="1">
      <c r="A35" s="145">
        <v>28</v>
      </c>
      <c r="B35" s="177" t="str">
        <f>danhsach!B90</f>
        <v>MN10122088</v>
      </c>
      <c r="C35" s="178" t="str">
        <f>danhsach!C90</f>
        <v>Lê Thị</v>
      </c>
      <c r="D35" s="179" t="str">
        <f>danhsach!D90</f>
        <v>Thìn</v>
      </c>
      <c r="E35" s="177" t="str">
        <f>danhsach!E90</f>
        <v>15/06/1989</v>
      </c>
      <c r="F35" s="177" t="str">
        <f>danhsach!F90</f>
        <v>Hà Tĩnh</v>
      </c>
      <c r="G35" s="181">
        <v>7</v>
      </c>
      <c r="H35" s="181">
        <v>6</v>
      </c>
      <c r="I35" s="181">
        <v>6</v>
      </c>
      <c r="J35" s="143">
        <f t="shared" si="0"/>
        <v>6.333333333333333</v>
      </c>
      <c r="K35" s="144" t="str">
        <f t="shared" si="1"/>
        <v>ĐẠT</v>
      </c>
      <c r="L35" s="144" t="str">
        <f t="shared" si="2"/>
        <v>TRUNG BÌNH</v>
      </c>
    </row>
    <row r="36" spans="1:12" ht="19.5" customHeight="1">
      <c r="A36" s="145">
        <v>29</v>
      </c>
      <c r="B36" s="177" t="str">
        <f>danhsach!B91</f>
        <v>MN10122089</v>
      </c>
      <c r="C36" s="178" t="str">
        <f>danhsach!C91</f>
        <v>Khương Lê Chí</v>
      </c>
      <c r="D36" s="179" t="str">
        <f>danhsach!D91</f>
        <v>Thọ</v>
      </c>
      <c r="E36" s="177" t="str">
        <f>danhsach!E91</f>
        <v>02/02/1998</v>
      </c>
      <c r="F36" s="177" t="str">
        <f>danhsach!F91</f>
        <v>Đăk Nông</v>
      </c>
      <c r="G36" s="181">
        <v>7.5</v>
      </c>
      <c r="H36" s="181">
        <v>6</v>
      </c>
      <c r="I36" s="181">
        <v>5</v>
      </c>
      <c r="J36" s="143">
        <f t="shared" si="0"/>
        <v>6.166666666666667</v>
      </c>
      <c r="K36" s="144" t="str">
        <f t="shared" si="1"/>
        <v>ĐẠT</v>
      </c>
      <c r="L36" s="144" t="str">
        <f t="shared" si="2"/>
        <v>TRUNG BÌNH</v>
      </c>
    </row>
    <row r="37" spans="1:12" s="37" customFormat="1" ht="19.5" customHeight="1">
      <c r="A37" s="145">
        <v>30</v>
      </c>
      <c r="B37" s="177" t="str">
        <f>danhsach!B92</f>
        <v>MN10122090</v>
      </c>
      <c r="C37" s="178" t="str">
        <f>danhsach!C92</f>
        <v>Nguyễn Đình</v>
      </c>
      <c r="D37" s="179" t="str">
        <f>danhsach!D92</f>
        <v>Thơ</v>
      </c>
      <c r="E37" s="177" t="str">
        <f>danhsach!E92</f>
        <v>16/05/1986</v>
      </c>
      <c r="F37" s="177" t="str">
        <f>danhsach!F92</f>
        <v>Hà Tĩnh</v>
      </c>
      <c r="G37" s="181">
        <v>6</v>
      </c>
      <c r="H37" s="181">
        <v>6</v>
      </c>
      <c r="I37" s="181">
        <v>6</v>
      </c>
      <c r="J37" s="143">
        <f t="shared" si="0"/>
        <v>6</v>
      </c>
      <c r="K37" s="144" t="str">
        <f t="shared" si="1"/>
        <v>ĐẠT</v>
      </c>
      <c r="L37" s="144" t="str">
        <f t="shared" si="2"/>
        <v>TRUNG BÌNH</v>
      </c>
    </row>
    <row r="39" spans="1:11" s="156" customFormat="1" ht="13.5" customHeight="1">
      <c r="A39" s="210" t="s">
        <v>479</v>
      </c>
      <c r="B39" s="210"/>
      <c r="C39" s="150" t="s">
        <v>480</v>
      </c>
      <c r="D39" s="151"/>
      <c r="E39" s="152" t="s">
        <v>481</v>
      </c>
      <c r="F39" s="153"/>
      <c r="G39" s="154"/>
      <c r="H39" s="154"/>
      <c r="I39" s="154"/>
      <c r="J39" s="154"/>
      <c r="K39" s="155"/>
    </row>
    <row r="40" spans="1:12" s="159" customFormat="1" ht="13.5" customHeight="1">
      <c r="A40" s="215"/>
      <c r="B40" s="215"/>
      <c r="C40" s="157"/>
      <c r="D40" s="158"/>
      <c r="E40" s="158" t="s">
        <v>482</v>
      </c>
      <c r="F40" s="153"/>
      <c r="G40" s="216" t="s">
        <v>483</v>
      </c>
      <c r="H40" s="216"/>
      <c r="I40" s="216"/>
      <c r="J40" s="216"/>
      <c r="K40" s="216"/>
      <c r="L40" s="216"/>
    </row>
    <row r="41" spans="1:12" s="159" customFormat="1" ht="13.5" customHeight="1">
      <c r="A41" s="160"/>
      <c r="B41" s="157"/>
      <c r="C41" s="161"/>
      <c r="D41" s="162" t="s">
        <v>484</v>
      </c>
      <c r="E41" s="163"/>
      <c r="F41" s="164"/>
      <c r="G41" s="165"/>
      <c r="H41" s="211" t="s">
        <v>485</v>
      </c>
      <c r="I41" s="211"/>
      <c r="J41" s="211"/>
      <c r="K41" s="211"/>
      <c r="L41" s="211"/>
    </row>
    <row r="42" spans="2:12" s="159" customFormat="1" ht="13.5" customHeight="1">
      <c r="B42" s="157"/>
      <c r="D42" s="162" t="s">
        <v>486</v>
      </c>
      <c r="E42" s="163"/>
      <c r="F42" s="164"/>
      <c r="G42" s="165"/>
      <c r="H42" s="203" t="s">
        <v>487</v>
      </c>
      <c r="I42" s="203"/>
      <c r="J42" s="203"/>
      <c r="K42" s="203"/>
      <c r="L42" s="203"/>
    </row>
    <row r="43" spans="1:12" s="159" customFormat="1" ht="13.5" customHeight="1">
      <c r="A43" s="160"/>
      <c r="B43" s="157"/>
      <c r="C43" s="160"/>
      <c r="D43" s="166" t="s">
        <v>488</v>
      </c>
      <c r="E43" s="163"/>
      <c r="F43" s="164"/>
      <c r="G43" s="165"/>
      <c r="H43" s="204" t="s">
        <v>491</v>
      </c>
      <c r="I43" s="204"/>
      <c r="J43" s="204"/>
      <c r="K43" s="204"/>
      <c r="L43" s="204"/>
    </row>
    <row r="44" spans="2:11" s="159" customFormat="1" ht="13.5" customHeight="1">
      <c r="B44" s="157"/>
      <c r="D44" s="167" t="s">
        <v>489</v>
      </c>
      <c r="E44" s="168"/>
      <c r="F44" s="169"/>
      <c r="G44" s="170"/>
      <c r="H44" s="170"/>
      <c r="I44" s="170"/>
      <c r="J44" s="170"/>
      <c r="K44" s="157"/>
    </row>
    <row r="45" spans="1:11" s="159" customFormat="1" ht="13.5" customHeight="1">
      <c r="A45" s="205" t="s">
        <v>490</v>
      </c>
      <c r="B45" s="205"/>
      <c r="C45" s="205"/>
      <c r="D45" s="171" t="s">
        <v>492</v>
      </c>
      <c r="E45" s="172"/>
      <c r="F45" s="173"/>
      <c r="G45" s="170"/>
      <c r="H45" s="170"/>
      <c r="I45" s="170"/>
      <c r="J45" s="170"/>
      <c r="K45" s="157"/>
    </row>
    <row r="46" spans="2:10" ht="15.75">
      <c r="B46" s="4"/>
      <c r="C46" s="5"/>
      <c r="D46" s="4"/>
      <c r="E46" s="8"/>
      <c r="F46" s="4"/>
      <c r="G46" s="96"/>
      <c r="H46" s="96"/>
      <c r="I46" s="96"/>
      <c r="J46" s="4"/>
    </row>
    <row r="47" spans="2:10" ht="15.75">
      <c r="B47" s="4"/>
      <c r="C47" s="5"/>
      <c r="D47" s="4"/>
      <c r="E47" s="8"/>
      <c r="F47" s="4"/>
      <c r="G47" s="96"/>
      <c r="H47" s="96"/>
      <c r="I47" s="96"/>
      <c r="J47" s="4"/>
    </row>
  </sheetData>
  <sheetProtection/>
  <mergeCells count="24">
    <mergeCell ref="F6:F7"/>
    <mergeCell ref="G6:I6"/>
    <mergeCell ref="A40:B40"/>
    <mergeCell ref="G40:L40"/>
    <mergeCell ref="H41:L41"/>
    <mergeCell ref="J6:J7"/>
    <mergeCell ref="A1:E1"/>
    <mergeCell ref="A2:E2"/>
    <mergeCell ref="A3:E3"/>
    <mergeCell ref="A4:E4"/>
    <mergeCell ref="A6:A7"/>
    <mergeCell ref="B6:B7"/>
    <mergeCell ref="C6:D7"/>
    <mergeCell ref="E6:E7"/>
    <mergeCell ref="H42:L42"/>
    <mergeCell ref="H43:L43"/>
    <mergeCell ref="A45:C45"/>
    <mergeCell ref="F1:L1"/>
    <mergeCell ref="F2:L2"/>
    <mergeCell ref="F3:L3"/>
    <mergeCell ref="F4:L4"/>
    <mergeCell ref="K6:K7"/>
    <mergeCell ref="L6:L7"/>
    <mergeCell ref="A39:B39"/>
  </mergeCells>
  <printOptions/>
  <pageMargins left="0" right="0" top="0" bottom="0" header="0.31496062992126" footer="0.31496062992126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0">
      <selection activeCell="G28" sqref="G28"/>
    </sheetView>
  </sheetViews>
  <sheetFormatPr defaultColWidth="9.140625" defaultRowHeight="12.75"/>
  <cols>
    <col min="1" max="1" width="3.8515625" style="0" bestFit="1" customWidth="1"/>
    <col min="2" max="2" width="15.00390625" style="0" customWidth="1"/>
    <col min="3" max="3" width="17.8515625" style="0" customWidth="1"/>
    <col min="4" max="4" width="8.00390625" style="0" customWidth="1"/>
    <col min="5" max="5" width="12.421875" style="7" customWidth="1"/>
    <col min="6" max="6" width="12.140625" style="0" customWidth="1"/>
    <col min="7" max="7" width="5.00390625" style="2" customWidth="1"/>
    <col min="8" max="8" width="9.7109375" style="2" customWidth="1"/>
    <col min="9" max="9" width="7.8515625" style="2" customWidth="1"/>
    <col min="10" max="11" width="5.8515625" style="0" customWidth="1"/>
    <col min="12" max="12" width="14.00390625" style="0" customWidth="1"/>
  </cols>
  <sheetData>
    <row r="1" spans="1:12" ht="15.75" customHeight="1">
      <c r="A1" s="212" t="s">
        <v>18</v>
      </c>
      <c r="B1" s="206"/>
      <c r="C1" s="206"/>
      <c r="D1" s="206"/>
      <c r="E1" s="206"/>
      <c r="F1" s="206" t="s">
        <v>494</v>
      </c>
      <c r="G1" s="206"/>
      <c r="H1" s="206"/>
      <c r="I1" s="206"/>
      <c r="J1" s="206"/>
      <c r="K1" s="206"/>
      <c r="L1" s="206"/>
    </row>
    <row r="2" spans="1:12" ht="15.75" customHeight="1">
      <c r="A2" s="206" t="str">
        <f>DS_P1!A2</f>
        <v>TIẾNG M'NÔNG</v>
      </c>
      <c r="B2" s="206"/>
      <c r="C2" s="206"/>
      <c r="D2" s="206"/>
      <c r="E2" s="206"/>
      <c r="F2" s="195" t="s">
        <v>471</v>
      </c>
      <c r="G2" s="195"/>
      <c r="H2" s="195"/>
      <c r="I2" s="195"/>
      <c r="J2" s="195"/>
      <c r="K2" s="195"/>
      <c r="L2" s="195"/>
    </row>
    <row r="3" spans="1:12" ht="21.75" customHeight="1">
      <c r="A3" s="220" t="s">
        <v>30</v>
      </c>
      <c r="B3" s="220"/>
      <c r="C3" s="220"/>
      <c r="D3" s="220"/>
      <c r="E3" s="220"/>
      <c r="F3" s="217" t="str">
        <f>DS_P1!F3</f>
        <v>MÔN KIỂM TRA: TIẾNG M'NÔNG</v>
      </c>
      <c r="G3" s="217"/>
      <c r="H3" s="217"/>
      <c r="I3" s="217"/>
      <c r="J3" s="217"/>
      <c r="K3" s="217"/>
      <c r="L3" s="217"/>
    </row>
    <row r="4" spans="1:12" ht="16.5">
      <c r="A4" s="218" t="str">
        <f>DS_P1!A4</f>
        <v>ĐIỂM THI: TRUNG TÂM GDTX-NN,TH TỈNH</v>
      </c>
      <c r="B4" s="218"/>
      <c r="C4" s="218"/>
      <c r="D4" s="218"/>
      <c r="E4" s="218"/>
      <c r="F4" s="217" t="str">
        <f>DS_P1!F4</f>
        <v>KHÓA: NGÀY 23/01/2022</v>
      </c>
      <c r="G4" s="217"/>
      <c r="H4" s="217"/>
      <c r="I4" s="217"/>
      <c r="J4" s="217"/>
      <c r="K4" s="217"/>
      <c r="L4" s="217"/>
    </row>
    <row r="5" spans="1:10" ht="16.5">
      <c r="A5" s="3"/>
      <c r="B5" s="3"/>
      <c r="C5" s="3"/>
      <c r="D5" s="3"/>
      <c r="E5" s="9"/>
      <c r="F5" s="3"/>
      <c r="G5" s="180"/>
      <c r="H5" s="180"/>
      <c r="I5" s="180"/>
      <c r="J5" s="3"/>
    </row>
    <row r="6" spans="1:12" s="1" customFormat="1" ht="19.5" customHeight="1">
      <c r="A6" s="214" t="s">
        <v>7</v>
      </c>
      <c r="B6" s="214" t="s">
        <v>8</v>
      </c>
      <c r="C6" s="214" t="s">
        <v>19</v>
      </c>
      <c r="D6" s="214"/>
      <c r="E6" s="219" t="s">
        <v>478</v>
      </c>
      <c r="F6" s="214" t="s">
        <v>3</v>
      </c>
      <c r="G6" s="214" t="s">
        <v>493</v>
      </c>
      <c r="H6" s="214"/>
      <c r="I6" s="214"/>
      <c r="J6" s="208" t="s">
        <v>475</v>
      </c>
      <c r="K6" s="208" t="s">
        <v>476</v>
      </c>
      <c r="L6" s="209" t="s">
        <v>477</v>
      </c>
    </row>
    <row r="7" spans="1:12" s="1" customFormat="1" ht="19.5" customHeight="1">
      <c r="A7" s="214"/>
      <c r="B7" s="214"/>
      <c r="C7" s="214"/>
      <c r="D7" s="214"/>
      <c r="E7" s="219"/>
      <c r="F7" s="214"/>
      <c r="G7" s="93" t="s">
        <v>24</v>
      </c>
      <c r="H7" s="93" t="s">
        <v>28</v>
      </c>
      <c r="I7" s="93" t="s">
        <v>29</v>
      </c>
      <c r="J7" s="208"/>
      <c r="K7" s="208"/>
      <c r="L7" s="209"/>
    </row>
    <row r="8" spans="1:13" ht="19.5" customHeight="1">
      <c r="A8" s="145">
        <v>1</v>
      </c>
      <c r="B8" s="177" t="str">
        <f>danhsach!B93</f>
        <v>MN10122091</v>
      </c>
      <c r="C8" s="178" t="str">
        <f>danhsach!C93</f>
        <v>Nguyễn Thị</v>
      </c>
      <c r="D8" s="179" t="str">
        <f>danhsach!D93</f>
        <v>Thơ</v>
      </c>
      <c r="E8" s="177" t="str">
        <f>danhsach!E93</f>
        <v>29/09/1988</v>
      </c>
      <c r="F8" s="177" t="str">
        <f>danhsach!F93</f>
        <v>Nghệ An</v>
      </c>
      <c r="G8" s="181">
        <v>7</v>
      </c>
      <c r="H8" s="181">
        <v>6</v>
      </c>
      <c r="I8" s="181">
        <v>5</v>
      </c>
      <c r="J8" s="143">
        <f>IF(OR(G8="",H8="",I8=""),"",AVERAGE(G8:I8))</f>
        <v>6</v>
      </c>
      <c r="K8" s="144" t="str">
        <f>IF(J8="","",IF(AND(MIN(G8:I8)&gt;=2,J8&gt;=5),"ĐẠT","HỎNG"))</f>
        <v>ĐẠT</v>
      </c>
      <c r="L8" s="144" t="str">
        <f>IF(J8="","",IF(AND(MIN(G8:I8)&gt;=7,J8&gt;=8),"GIỎI",IF(AND(MIN(G8:I8)&gt;=6,J8&gt;=7),"KHÁ",IF(AND(MIN(G8:I8)&gt;=3,J8&gt;=5),"TRUNG BÌNH",""))))</f>
        <v>TRUNG BÌNH</v>
      </c>
      <c r="M8" s="6"/>
    </row>
    <row r="9" spans="1:13" ht="19.5" customHeight="1">
      <c r="A9" s="145">
        <v>2</v>
      </c>
      <c r="B9" s="177" t="str">
        <f>danhsach!B94</f>
        <v>MN10122092</v>
      </c>
      <c r="C9" s="178" t="str">
        <f>danhsach!C94</f>
        <v>Nguyễn Thị</v>
      </c>
      <c r="D9" s="179" t="str">
        <f>danhsach!D94</f>
        <v>Thu</v>
      </c>
      <c r="E9" s="177" t="str">
        <f>danhsach!E94</f>
        <v>19/01/1994</v>
      </c>
      <c r="F9" s="177" t="str">
        <f>danhsach!F94</f>
        <v>Đăk Nông</v>
      </c>
      <c r="G9" s="181">
        <v>7.5</v>
      </c>
      <c r="H9" s="181">
        <v>6</v>
      </c>
      <c r="I9" s="181">
        <v>5</v>
      </c>
      <c r="J9" s="143">
        <f aca="true" t="shared" si="0" ref="J9:J22">IF(OR(G9="",H9="",I9=""),"",AVERAGE(G9:I9))</f>
        <v>6.166666666666667</v>
      </c>
      <c r="K9" s="144" t="str">
        <f aca="true" t="shared" si="1" ref="K9:K22">IF(J9="","",IF(AND(MIN(G9:I9)&gt;=2,J9&gt;=5),"ĐẠT","HỎNG"))</f>
        <v>ĐẠT</v>
      </c>
      <c r="L9" s="144" t="str">
        <f aca="true" t="shared" si="2" ref="L9:L22">IF(J9="","",IF(AND(MIN(G9:I9)&gt;=7,J9&gt;=8),"GIỎI",IF(AND(MIN(G9:I9)&gt;=6,J9&gt;=7),"KHÁ",IF(AND(MIN(G9:I9)&gt;=3,J9&gt;=5),"TRUNG BÌNH",""))))</f>
        <v>TRUNG BÌNH</v>
      </c>
      <c r="M9" s="6"/>
    </row>
    <row r="10" spans="1:13" ht="19.5" customHeight="1">
      <c r="A10" s="145">
        <v>3</v>
      </c>
      <c r="B10" s="177" t="str">
        <f>danhsach!B95</f>
        <v>MN10122093</v>
      </c>
      <c r="C10" s="178" t="str">
        <f>danhsach!C95</f>
        <v>Lê Thị Giải</v>
      </c>
      <c r="D10" s="179" t="str">
        <f>danhsach!D95</f>
        <v>Thuận</v>
      </c>
      <c r="E10" s="177" t="str">
        <f>danhsach!E95</f>
        <v>07/12/1988</v>
      </c>
      <c r="F10" s="177" t="str">
        <f>danhsach!F95</f>
        <v>Bình Định</v>
      </c>
      <c r="G10" s="181">
        <v>7</v>
      </c>
      <c r="H10" s="181">
        <v>6</v>
      </c>
      <c r="I10" s="181">
        <v>5</v>
      </c>
      <c r="J10" s="143">
        <f t="shared" si="0"/>
        <v>6</v>
      </c>
      <c r="K10" s="144" t="str">
        <f t="shared" si="1"/>
        <v>ĐẠT</v>
      </c>
      <c r="L10" s="144" t="str">
        <f t="shared" si="2"/>
        <v>TRUNG BÌNH</v>
      </c>
      <c r="M10" s="6"/>
    </row>
    <row r="11" spans="1:13" ht="19.5" customHeight="1">
      <c r="A11" s="145">
        <v>4</v>
      </c>
      <c r="B11" s="177" t="str">
        <f>danhsach!B96</f>
        <v>MN10122094</v>
      </c>
      <c r="C11" s="178" t="str">
        <f>danhsach!C96</f>
        <v>Lê Thị Xuân</v>
      </c>
      <c r="D11" s="179" t="str">
        <f>danhsach!D96</f>
        <v>Thuỷ</v>
      </c>
      <c r="E11" s="177" t="str">
        <f>danhsach!E96</f>
        <v>12/09/1998</v>
      </c>
      <c r="F11" s="177" t="str">
        <f>danhsach!F96</f>
        <v>Đắk Lắk</v>
      </c>
      <c r="G11" s="181">
        <v>5.5</v>
      </c>
      <c r="H11" s="181">
        <v>7</v>
      </c>
      <c r="I11" s="181">
        <v>5</v>
      </c>
      <c r="J11" s="143">
        <f t="shared" si="0"/>
        <v>5.833333333333333</v>
      </c>
      <c r="K11" s="144" t="str">
        <f t="shared" si="1"/>
        <v>ĐẠT</v>
      </c>
      <c r="L11" s="144" t="str">
        <f t="shared" si="2"/>
        <v>TRUNG BÌNH</v>
      </c>
      <c r="M11" s="6"/>
    </row>
    <row r="12" spans="1:13" ht="19.5" customHeight="1">
      <c r="A12" s="145">
        <v>5</v>
      </c>
      <c r="B12" s="177" t="str">
        <f>danhsach!B97</f>
        <v>MN10122095</v>
      </c>
      <c r="C12" s="178" t="str">
        <f>danhsach!C97</f>
        <v>Phan Thị Thanh</v>
      </c>
      <c r="D12" s="179" t="str">
        <f>danhsach!D97</f>
        <v>Thuý</v>
      </c>
      <c r="E12" s="177" t="str">
        <f>danhsach!E97</f>
        <v>24/11/1997</v>
      </c>
      <c r="F12" s="177" t="str">
        <f>danhsach!F97</f>
        <v>Đắk Nông</v>
      </c>
      <c r="G12" s="181">
        <v>7</v>
      </c>
      <c r="H12" s="181">
        <v>4</v>
      </c>
      <c r="I12" s="181">
        <v>5</v>
      </c>
      <c r="J12" s="143">
        <f t="shared" si="0"/>
        <v>5.333333333333333</v>
      </c>
      <c r="K12" s="144" t="str">
        <f t="shared" si="1"/>
        <v>ĐẠT</v>
      </c>
      <c r="L12" s="144" t="str">
        <f t="shared" si="2"/>
        <v>TRUNG BÌNH</v>
      </c>
      <c r="M12" s="6"/>
    </row>
    <row r="13" spans="1:13" ht="19.5" customHeight="1">
      <c r="A13" s="145">
        <v>6</v>
      </c>
      <c r="B13" s="177" t="str">
        <f>danhsach!B98</f>
        <v>MN10122096</v>
      </c>
      <c r="C13" s="178" t="str">
        <f>danhsach!C98</f>
        <v>H'</v>
      </c>
      <c r="D13" s="179" t="str">
        <f>danhsach!D98</f>
        <v>Thủy</v>
      </c>
      <c r="E13" s="177" t="str">
        <f>danhsach!E98</f>
        <v>01/12/1976</v>
      </c>
      <c r="F13" s="177" t="str">
        <f>danhsach!F98</f>
        <v>Đắk Nông</v>
      </c>
      <c r="G13" s="181">
        <v>8</v>
      </c>
      <c r="H13" s="181">
        <v>8</v>
      </c>
      <c r="I13" s="181">
        <v>8</v>
      </c>
      <c r="J13" s="143">
        <f t="shared" si="0"/>
        <v>8</v>
      </c>
      <c r="K13" s="144" t="str">
        <f t="shared" si="1"/>
        <v>ĐẠT</v>
      </c>
      <c r="L13" s="144" t="str">
        <f t="shared" si="2"/>
        <v>GIỎI</v>
      </c>
      <c r="M13" s="6"/>
    </row>
    <row r="14" spans="1:13" ht="19.5" customHeight="1">
      <c r="A14" s="145">
        <v>7</v>
      </c>
      <c r="B14" s="177" t="str">
        <f>danhsach!B99</f>
        <v>MN10122097</v>
      </c>
      <c r="C14" s="178" t="str">
        <f>danhsach!C99</f>
        <v>Đào Ngọc</v>
      </c>
      <c r="D14" s="179" t="str">
        <f>danhsach!D99</f>
        <v>Thủy</v>
      </c>
      <c r="E14" s="177" t="str">
        <f>danhsach!E99</f>
        <v>13/08/1986</v>
      </c>
      <c r="F14" s="177" t="str">
        <f>danhsach!F99</f>
        <v>Ninh Bình</v>
      </c>
      <c r="G14" s="181">
        <v>7.5</v>
      </c>
      <c r="H14" s="181">
        <v>7</v>
      </c>
      <c r="I14" s="181">
        <v>5</v>
      </c>
      <c r="J14" s="143">
        <f t="shared" si="0"/>
        <v>6.5</v>
      </c>
      <c r="K14" s="144" t="str">
        <f t="shared" si="1"/>
        <v>ĐẠT</v>
      </c>
      <c r="L14" s="144" t="str">
        <f t="shared" si="2"/>
        <v>TRUNG BÌNH</v>
      </c>
      <c r="M14" s="6"/>
    </row>
    <row r="15" spans="1:13" ht="19.5" customHeight="1">
      <c r="A15" s="145">
        <v>8</v>
      </c>
      <c r="B15" s="177" t="str">
        <f>danhsach!B100</f>
        <v>MN10122098</v>
      </c>
      <c r="C15" s="178" t="str">
        <f>danhsach!C100</f>
        <v>H</v>
      </c>
      <c r="D15" s="179" t="str">
        <f>danhsach!D100</f>
        <v>Thủy</v>
      </c>
      <c r="E15" s="177" t="str">
        <f>danhsach!E100</f>
        <v>14/12/1986</v>
      </c>
      <c r="F15" s="177" t="str">
        <f>danhsach!F100</f>
        <v>Đăk lăk</v>
      </c>
      <c r="G15" s="181">
        <v>7</v>
      </c>
      <c r="H15" s="181">
        <v>5</v>
      </c>
      <c r="I15" s="181">
        <v>6</v>
      </c>
      <c r="J15" s="143">
        <f t="shared" si="0"/>
        <v>6</v>
      </c>
      <c r="K15" s="144" t="str">
        <f t="shared" si="1"/>
        <v>ĐẠT</v>
      </c>
      <c r="L15" s="144" t="str">
        <f t="shared" si="2"/>
        <v>TRUNG BÌNH</v>
      </c>
      <c r="M15" s="6"/>
    </row>
    <row r="16" spans="1:13" ht="19.5" customHeight="1">
      <c r="A16" s="145">
        <v>9</v>
      </c>
      <c r="B16" s="177" t="str">
        <f>danhsach!B101</f>
        <v>MN10122099</v>
      </c>
      <c r="C16" s="178" t="str">
        <f>danhsach!C101</f>
        <v>Trần Thị</v>
      </c>
      <c r="D16" s="179" t="str">
        <f>danhsach!D101</f>
        <v>Thứ</v>
      </c>
      <c r="E16" s="177" t="str">
        <f>danhsach!E101</f>
        <v>09/10/1983</v>
      </c>
      <c r="F16" s="177" t="str">
        <f>danhsach!F101</f>
        <v>Nghệ An</v>
      </c>
      <c r="G16" s="181">
        <v>8</v>
      </c>
      <c r="H16" s="181">
        <v>5</v>
      </c>
      <c r="I16" s="181">
        <v>5</v>
      </c>
      <c r="J16" s="143">
        <f t="shared" si="0"/>
        <v>6</v>
      </c>
      <c r="K16" s="144" t="str">
        <f t="shared" si="1"/>
        <v>ĐẠT</v>
      </c>
      <c r="L16" s="144" t="str">
        <f t="shared" si="2"/>
        <v>TRUNG BÌNH</v>
      </c>
      <c r="M16" s="6"/>
    </row>
    <row r="17" spans="1:13" ht="19.5" customHeight="1">
      <c r="A17" s="145">
        <v>10</v>
      </c>
      <c r="B17" s="177" t="str">
        <f>danhsach!B102</f>
        <v>MN10122100</v>
      </c>
      <c r="C17" s="178" t="str">
        <f>danhsach!C102</f>
        <v>Trần Thị Huyền</v>
      </c>
      <c r="D17" s="179" t="str">
        <f>danhsach!D102</f>
        <v>Trang</v>
      </c>
      <c r="E17" s="177" t="str">
        <f>danhsach!E102</f>
        <v>27/09/1989</v>
      </c>
      <c r="F17" s="177" t="str">
        <f>danhsach!F102</f>
        <v>Đắk Nông</v>
      </c>
      <c r="G17" s="181">
        <v>7.5</v>
      </c>
      <c r="H17" s="181">
        <v>5</v>
      </c>
      <c r="I17" s="181">
        <v>5</v>
      </c>
      <c r="J17" s="143">
        <f t="shared" si="0"/>
        <v>5.833333333333333</v>
      </c>
      <c r="K17" s="144" t="str">
        <f t="shared" si="1"/>
        <v>ĐẠT</v>
      </c>
      <c r="L17" s="144" t="str">
        <f t="shared" si="2"/>
        <v>TRUNG BÌNH</v>
      </c>
      <c r="M17" s="6"/>
    </row>
    <row r="18" spans="1:13" ht="19.5" customHeight="1">
      <c r="A18" s="145">
        <v>11</v>
      </c>
      <c r="B18" s="177" t="str">
        <f>danhsach!B103</f>
        <v>MN10122101</v>
      </c>
      <c r="C18" s="178" t="str">
        <f>danhsach!C103</f>
        <v>Nguyễn Thị Xuân</v>
      </c>
      <c r="D18" s="179" t="str">
        <f>danhsach!D103</f>
        <v>Trang</v>
      </c>
      <c r="E18" s="177" t="str">
        <f>danhsach!E103</f>
        <v>04/04/1993</v>
      </c>
      <c r="F18" s="177" t="str">
        <f>danhsach!F103</f>
        <v>Quảng Ngãi</v>
      </c>
      <c r="G18" s="181">
        <v>7</v>
      </c>
      <c r="H18" s="181">
        <v>5</v>
      </c>
      <c r="I18" s="181">
        <v>5</v>
      </c>
      <c r="J18" s="143">
        <f t="shared" si="0"/>
        <v>5.666666666666667</v>
      </c>
      <c r="K18" s="144" t="str">
        <f t="shared" si="1"/>
        <v>ĐẠT</v>
      </c>
      <c r="L18" s="144" t="str">
        <f t="shared" si="2"/>
        <v>TRUNG BÌNH</v>
      </c>
      <c r="M18" s="6"/>
    </row>
    <row r="19" spans="1:13" ht="19.5" customHeight="1">
      <c r="A19" s="145">
        <v>12</v>
      </c>
      <c r="B19" s="177" t="str">
        <f>danhsach!B104</f>
        <v>MN10122102</v>
      </c>
      <c r="C19" s="178" t="str">
        <f>danhsach!C104</f>
        <v>Đỗ Thị Thuỳ</v>
      </c>
      <c r="D19" s="179" t="str">
        <f>danhsach!D104</f>
        <v>Trang</v>
      </c>
      <c r="E19" s="177" t="str">
        <f>danhsach!E104</f>
        <v>06/09/1993</v>
      </c>
      <c r="F19" s="177" t="str">
        <f>danhsach!F104</f>
        <v>Đắk Nông</v>
      </c>
      <c r="G19" s="181">
        <v>7</v>
      </c>
      <c r="H19" s="181">
        <v>5</v>
      </c>
      <c r="I19" s="181">
        <v>5</v>
      </c>
      <c r="J19" s="143">
        <f t="shared" si="0"/>
        <v>5.666666666666667</v>
      </c>
      <c r="K19" s="144" t="str">
        <f t="shared" si="1"/>
        <v>ĐẠT</v>
      </c>
      <c r="L19" s="144" t="str">
        <f t="shared" si="2"/>
        <v>TRUNG BÌNH</v>
      </c>
      <c r="M19" s="6"/>
    </row>
    <row r="20" spans="1:13" ht="19.5" customHeight="1">
      <c r="A20" s="145">
        <v>13</v>
      </c>
      <c r="B20" s="177" t="str">
        <f>danhsach!B105</f>
        <v>MN10122103</v>
      </c>
      <c r="C20" s="178" t="str">
        <f>danhsach!C105</f>
        <v>Trần Hữu</v>
      </c>
      <c r="D20" s="179" t="str">
        <f>danhsach!D105</f>
        <v>Trí</v>
      </c>
      <c r="E20" s="177" t="str">
        <f>danhsach!E105</f>
        <v>10/02/1990</v>
      </c>
      <c r="F20" s="177" t="str">
        <f>danhsach!F105</f>
        <v>Bình Định</v>
      </c>
      <c r="G20" s="181">
        <v>7</v>
      </c>
      <c r="H20" s="181">
        <v>3</v>
      </c>
      <c r="I20" s="181">
        <v>6</v>
      </c>
      <c r="J20" s="143">
        <f t="shared" si="0"/>
        <v>5.333333333333333</v>
      </c>
      <c r="K20" s="144" t="str">
        <f t="shared" si="1"/>
        <v>ĐẠT</v>
      </c>
      <c r="L20" s="144" t="str">
        <f t="shared" si="2"/>
        <v>TRUNG BÌNH</v>
      </c>
      <c r="M20" s="6"/>
    </row>
    <row r="21" spans="1:13" ht="19.5" customHeight="1">
      <c r="A21" s="145">
        <v>14</v>
      </c>
      <c r="B21" s="177" t="str">
        <f>danhsach!B106</f>
        <v>MN10122104</v>
      </c>
      <c r="C21" s="178" t="str">
        <f>danhsach!C106</f>
        <v>Mai Xuân</v>
      </c>
      <c r="D21" s="179" t="str">
        <f>danhsach!D106</f>
        <v>Truyền</v>
      </c>
      <c r="E21" s="177" t="str">
        <f>danhsach!E106</f>
        <v>09/06/1985</v>
      </c>
      <c r="F21" s="177" t="str">
        <f>danhsach!F106</f>
        <v>Đăk Lăk</v>
      </c>
      <c r="G21" s="181">
        <v>7.5</v>
      </c>
      <c r="H21" s="181">
        <v>4</v>
      </c>
      <c r="I21" s="181">
        <v>5</v>
      </c>
      <c r="J21" s="143">
        <f t="shared" si="0"/>
        <v>5.5</v>
      </c>
      <c r="K21" s="144" t="str">
        <f t="shared" si="1"/>
        <v>ĐẠT</v>
      </c>
      <c r="L21" s="144" t="str">
        <f t="shared" si="2"/>
        <v>TRUNG BÌNH</v>
      </c>
      <c r="M21" s="6"/>
    </row>
    <row r="22" spans="1:13" ht="19.5" customHeight="1">
      <c r="A22" s="145">
        <v>15</v>
      </c>
      <c r="B22" s="177" t="str">
        <f>danhsach!B107</f>
        <v>MN10122105</v>
      </c>
      <c r="C22" s="178" t="str">
        <f>danhsach!C107</f>
        <v>Lê Xuân</v>
      </c>
      <c r="D22" s="179" t="str">
        <f>danhsach!D107</f>
        <v>Trường</v>
      </c>
      <c r="E22" s="177" t="str">
        <f>danhsach!E107</f>
        <v>14/06/1980</v>
      </c>
      <c r="F22" s="177" t="str">
        <f>danhsach!F107</f>
        <v>Bắc giang</v>
      </c>
      <c r="G22" s="181">
        <v>7</v>
      </c>
      <c r="H22" s="181">
        <v>7</v>
      </c>
      <c r="I22" s="181">
        <v>6</v>
      </c>
      <c r="J22" s="143">
        <f t="shared" si="0"/>
        <v>6.666666666666667</v>
      </c>
      <c r="K22" s="144" t="str">
        <f t="shared" si="1"/>
        <v>ĐẠT</v>
      </c>
      <c r="L22" s="144" t="str">
        <f t="shared" si="2"/>
        <v>TRUNG BÌNH</v>
      </c>
      <c r="M22" s="6"/>
    </row>
    <row r="23" spans="1:13" ht="19.5" customHeight="1">
      <c r="A23" s="145">
        <v>16</v>
      </c>
      <c r="B23" s="177" t="str">
        <f>danhsach!B108</f>
        <v>MN10122106</v>
      </c>
      <c r="C23" s="178" t="str">
        <f>danhsach!C108</f>
        <v>Đỗ Thị Thu</v>
      </c>
      <c r="D23" s="179" t="str">
        <f>danhsach!D108</f>
        <v>Uyên</v>
      </c>
      <c r="E23" s="177" t="str">
        <f>danhsach!E108</f>
        <v>06/03/1999</v>
      </c>
      <c r="F23" s="177" t="str">
        <f>danhsach!F108</f>
        <v>Bình Định</v>
      </c>
      <c r="G23" s="181">
        <v>7</v>
      </c>
      <c r="H23" s="181">
        <v>4.5</v>
      </c>
      <c r="I23" s="181">
        <v>6</v>
      </c>
      <c r="J23" s="143">
        <f>IF(OR(G23="",H23="",I23=""),"",AVERAGE(G23:I23))</f>
        <v>5.833333333333333</v>
      </c>
      <c r="K23" s="144" t="str">
        <f>IF(J23="","",IF(AND(MIN(G23:I23)&gt;=2,J23&gt;=5),"ĐẠT","HỎNG"))</f>
        <v>ĐẠT</v>
      </c>
      <c r="L23" s="144" t="str">
        <f>IF(J23="","",IF(AND(MIN(G23:I23)&gt;=7,J23&gt;=8),"GIỎI",IF(AND(MIN(G23:I23)&gt;=6,J23&gt;=7),"KHÁ",IF(AND(MIN(G23:I23)&gt;=3,J23&gt;=5),"TRUNG BÌNH",""))))</f>
        <v>TRUNG BÌNH</v>
      </c>
      <c r="M23" s="6"/>
    </row>
    <row r="24" spans="1:13" ht="19.5" customHeight="1">
      <c r="A24" s="145">
        <v>17</v>
      </c>
      <c r="B24" s="177" t="str">
        <f>danhsach!B109</f>
        <v>MN10122107</v>
      </c>
      <c r="C24" s="178" t="str">
        <f>danhsach!C109</f>
        <v>Nguyễn Thúy</v>
      </c>
      <c r="D24" s="179" t="str">
        <f>danhsach!D109</f>
        <v>Vân</v>
      </c>
      <c r="E24" s="177" t="str">
        <f>danhsach!E109</f>
        <v>23/01/1986</v>
      </c>
      <c r="F24" s="177" t="str">
        <f>danhsach!F109</f>
        <v>Đắk Lắk</v>
      </c>
      <c r="G24" s="181">
        <v>7.5</v>
      </c>
      <c r="H24" s="181">
        <v>5.5</v>
      </c>
      <c r="I24" s="181">
        <v>6</v>
      </c>
      <c r="J24" s="143">
        <f aca="true" t="shared" si="3" ref="J24:J31">IF(OR(G24="",H24="",I24=""),"",AVERAGE(G24:I24))</f>
        <v>6.333333333333333</v>
      </c>
      <c r="K24" s="144" t="str">
        <f aca="true" t="shared" si="4" ref="K24:K31">IF(J24="","",IF(AND(MIN(G24:I24)&gt;=2,J24&gt;=5),"ĐẠT","HỎNG"))</f>
        <v>ĐẠT</v>
      </c>
      <c r="L24" s="144" t="str">
        <f aca="true" t="shared" si="5" ref="L24:L31">IF(J24="","",IF(AND(MIN(G24:I24)&gt;=7,J24&gt;=8),"GIỎI",IF(AND(MIN(G24:I24)&gt;=6,J24&gt;=7),"KHÁ",IF(AND(MIN(G24:I24)&gt;=3,J24&gt;=5),"TRUNG BÌNH",""))))</f>
        <v>TRUNG BÌNH</v>
      </c>
      <c r="M24" s="6"/>
    </row>
    <row r="25" spans="1:13" ht="19.5" customHeight="1">
      <c r="A25" s="145">
        <v>18</v>
      </c>
      <c r="B25" s="177" t="str">
        <f>danhsach!B110</f>
        <v>MN10122108</v>
      </c>
      <c r="C25" s="178" t="str">
        <f>danhsach!C110</f>
        <v>Nguyễn Thị Bích</v>
      </c>
      <c r="D25" s="179" t="str">
        <f>danhsach!D110</f>
        <v>Vân</v>
      </c>
      <c r="E25" s="177" t="str">
        <f>danhsach!E110</f>
        <v>08/02/1977</v>
      </c>
      <c r="F25" s="177" t="str">
        <f>danhsach!F110</f>
        <v>Bình Định</v>
      </c>
      <c r="G25" s="181">
        <v>6.5</v>
      </c>
      <c r="H25" s="181">
        <v>3</v>
      </c>
      <c r="I25" s="181">
        <v>6</v>
      </c>
      <c r="J25" s="143">
        <f t="shared" si="3"/>
        <v>5.166666666666667</v>
      </c>
      <c r="K25" s="144" t="str">
        <f t="shared" si="4"/>
        <v>ĐẠT</v>
      </c>
      <c r="L25" s="144" t="str">
        <f t="shared" si="5"/>
        <v>TRUNG BÌNH</v>
      </c>
      <c r="M25" s="6"/>
    </row>
    <row r="26" spans="1:13" ht="19.5" customHeight="1">
      <c r="A26" s="145">
        <v>19</v>
      </c>
      <c r="B26" s="177" t="str">
        <f>danhsach!B111</f>
        <v>MN10122109</v>
      </c>
      <c r="C26" s="178" t="str">
        <f>danhsach!C111</f>
        <v>Võ Công Trí</v>
      </c>
      <c r="D26" s="179" t="str">
        <f>danhsach!D111</f>
        <v>Viễn</v>
      </c>
      <c r="E26" s="177" t="str">
        <f>danhsach!E111</f>
        <v>01/05/1992</v>
      </c>
      <c r="F26" s="177" t="str">
        <f>danhsach!F111</f>
        <v>Đắk Lắk</v>
      </c>
      <c r="G26" s="181">
        <v>7.5</v>
      </c>
      <c r="H26" s="181">
        <v>6</v>
      </c>
      <c r="I26" s="181">
        <v>5</v>
      </c>
      <c r="J26" s="143">
        <f t="shared" si="3"/>
        <v>6.166666666666667</v>
      </c>
      <c r="K26" s="144" t="str">
        <f t="shared" si="4"/>
        <v>ĐẠT</v>
      </c>
      <c r="L26" s="144" t="str">
        <f t="shared" si="5"/>
        <v>TRUNG BÌNH</v>
      </c>
      <c r="M26" s="6"/>
    </row>
    <row r="27" spans="1:13" ht="19.5" customHeight="1">
      <c r="A27" s="145">
        <v>20</v>
      </c>
      <c r="B27" s="177" t="str">
        <f>danhsach!B112</f>
        <v>MN10122110</v>
      </c>
      <c r="C27" s="178" t="str">
        <f>danhsach!C112</f>
        <v>Nguyễn</v>
      </c>
      <c r="D27" s="179" t="str">
        <f>danhsach!D112</f>
        <v>Việt</v>
      </c>
      <c r="E27" s="177" t="str">
        <f>danhsach!E112</f>
        <v>26/07/1999</v>
      </c>
      <c r="F27" s="177" t="str">
        <f>danhsach!F112</f>
        <v>Đắk Lắk</v>
      </c>
      <c r="G27" s="181">
        <v>7</v>
      </c>
      <c r="H27" s="181">
        <v>6</v>
      </c>
      <c r="I27" s="181">
        <v>6</v>
      </c>
      <c r="J27" s="143">
        <f t="shared" si="3"/>
        <v>6.333333333333333</v>
      </c>
      <c r="K27" s="144" t="str">
        <f t="shared" si="4"/>
        <v>ĐẠT</v>
      </c>
      <c r="L27" s="144" t="str">
        <f t="shared" si="5"/>
        <v>TRUNG BÌNH</v>
      </c>
      <c r="M27" s="6"/>
    </row>
    <row r="28" spans="1:13" ht="19.5" customHeight="1">
      <c r="A28" s="145">
        <v>21</v>
      </c>
      <c r="B28" s="177" t="str">
        <f>danhsach!B113</f>
        <v>MN10122111</v>
      </c>
      <c r="C28" s="178" t="str">
        <f>danhsach!C113</f>
        <v>Lê Thị</v>
      </c>
      <c r="D28" s="179" t="str">
        <f>danhsach!D113</f>
        <v>Vinh</v>
      </c>
      <c r="E28" s="177" t="str">
        <f>danhsach!E113</f>
        <v>12/10/1989</v>
      </c>
      <c r="F28" s="177" t="str">
        <f>danhsach!F113</f>
        <v>Hà Tĩnh</v>
      </c>
      <c r="G28" s="181">
        <v>8</v>
      </c>
      <c r="H28" s="181">
        <v>4.5</v>
      </c>
      <c r="I28" s="181">
        <v>5</v>
      </c>
      <c r="J28" s="143">
        <f t="shared" si="3"/>
        <v>5.833333333333333</v>
      </c>
      <c r="K28" s="144" t="str">
        <f t="shared" si="4"/>
        <v>ĐẠT</v>
      </c>
      <c r="L28" s="144" t="str">
        <f t="shared" si="5"/>
        <v>TRUNG BÌNH</v>
      </c>
      <c r="M28" s="6"/>
    </row>
    <row r="29" spans="1:13" ht="19.5" customHeight="1">
      <c r="A29" s="145">
        <v>22</v>
      </c>
      <c r="B29" s="177" t="str">
        <f>danhsach!B114</f>
        <v>MN10122112</v>
      </c>
      <c r="C29" s="178" t="str">
        <f>danhsach!C114</f>
        <v>Trần Thị Mỹ</v>
      </c>
      <c r="D29" s="179" t="str">
        <f>danhsach!D114</f>
        <v>Ý</v>
      </c>
      <c r="E29" s="177" t="str">
        <f>danhsach!E114</f>
        <v>07/11/1996</v>
      </c>
      <c r="F29" s="177" t="str">
        <f>danhsach!F114</f>
        <v>Đắk Nông</v>
      </c>
      <c r="G29" s="181">
        <v>7.5</v>
      </c>
      <c r="H29" s="181">
        <v>5</v>
      </c>
      <c r="I29" s="181">
        <v>5</v>
      </c>
      <c r="J29" s="143">
        <f t="shared" si="3"/>
        <v>5.833333333333333</v>
      </c>
      <c r="K29" s="144" t="str">
        <f t="shared" si="4"/>
        <v>ĐẠT</v>
      </c>
      <c r="L29" s="144" t="str">
        <f t="shared" si="5"/>
        <v>TRUNG BÌNH</v>
      </c>
      <c r="M29" s="6"/>
    </row>
    <row r="30" spans="1:13" ht="19.5" customHeight="1">
      <c r="A30" s="145">
        <v>23</v>
      </c>
      <c r="B30" s="177" t="str">
        <f>danhsach!B115</f>
        <v>MN10122113</v>
      </c>
      <c r="C30" s="178" t="str">
        <f>danhsach!C115</f>
        <v>Trần Thị Như</v>
      </c>
      <c r="D30" s="179" t="str">
        <f>danhsach!D115</f>
        <v>Ý</v>
      </c>
      <c r="E30" s="177" t="str">
        <f>danhsach!E115</f>
        <v>07/11/1996</v>
      </c>
      <c r="F30" s="177" t="str">
        <f>danhsach!F115</f>
        <v>Đắk Nông</v>
      </c>
      <c r="G30" s="181">
        <v>6</v>
      </c>
      <c r="H30" s="181">
        <v>5</v>
      </c>
      <c r="I30" s="181">
        <v>5</v>
      </c>
      <c r="J30" s="143">
        <f t="shared" si="3"/>
        <v>5.333333333333333</v>
      </c>
      <c r="K30" s="144" t="str">
        <f t="shared" si="4"/>
        <v>ĐẠT</v>
      </c>
      <c r="L30" s="144" t="str">
        <f t="shared" si="5"/>
        <v>TRUNG BÌNH</v>
      </c>
      <c r="M30" s="6"/>
    </row>
    <row r="31" spans="1:13" ht="19.5" customHeight="1">
      <c r="A31" s="145">
        <v>24</v>
      </c>
      <c r="B31" s="177" t="str">
        <f>danhsach!B116</f>
        <v>MN10122114</v>
      </c>
      <c r="C31" s="178" t="str">
        <f>danhsach!C116</f>
        <v>Nguyễn Thị</v>
      </c>
      <c r="D31" s="179" t="str">
        <f>danhsach!D116</f>
        <v>Yến</v>
      </c>
      <c r="E31" s="177" t="str">
        <f>danhsach!E116</f>
        <v>07/09/1991</v>
      </c>
      <c r="F31" s="177" t="str">
        <f>danhsach!F116</f>
        <v>Thanh Hóa</v>
      </c>
      <c r="G31" s="181">
        <v>7</v>
      </c>
      <c r="H31" s="181">
        <v>5.5</v>
      </c>
      <c r="I31" s="181">
        <v>5</v>
      </c>
      <c r="J31" s="143">
        <f t="shared" si="3"/>
        <v>5.833333333333333</v>
      </c>
      <c r="K31" s="144" t="str">
        <f t="shared" si="4"/>
        <v>ĐẠT</v>
      </c>
      <c r="L31" s="144" t="str">
        <f t="shared" si="5"/>
        <v>TRUNG BÌNH</v>
      </c>
      <c r="M31" s="6"/>
    </row>
    <row r="33" spans="1:11" s="156" customFormat="1" ht="13.5" customHeight="1">
      <c r="A33" s="210" t="s">
        <v>479</v>
      </c>
      <c r="B33" s="210"/>
      <c r="C33" s="150" t="s">
        <v>480</v>
      </c>
      <c r="D33" s="151"/>
      <c r="E33" s="152" t="s">
        <v>481</v>
      </c>
      <c r="F33" s="153"/>
      <c r="G33" s="154"/>
      <c r="H33" s="154"/>
      <c r="I33" s="154"/>
      <c r="J33" s="154"/>
      <c r="K33" s="155"/>
    </row>
    <row r="34" spans="1:12" s="159" customFormat="1" ht="13.5" customHeight="1">
      <c r="A34" s="215"/>
      <c r="B34" s="215"/>
      <c r="C34" s="157"/>
      <c r="D34" s="158"/>
      <c r="E34" s="158" t="s">
        <v>482</v>
      </c>
      <c r="F34" s="153"/>
      <c r="G34" s="216" t="s">
        <v>483</v>
      </c>
      <c r="H34" s="216"/>
      <c r="I34" s="216"/>
      <c r="J34" s="216"/>
      <c r="K34" s="216"/>
      <c r="L34" s="216"/>
    </row>
    <row r="35" spans="1:12" s="159" customFormat="1" ht="13.5" customHeight="1">
      <c r="A35" s="160"/>
      <c r="B35" s="157"/>
      <c r="C35" s="161"/>
      <c r="D35" s="162" t="s">
        <v>484</v>
      </c>
      <c r="E35" s="163"/>
      <c r="F35" s="164"/>
      <c r="G35" s="165"/>
      <c r="H35" s="211" t="s">
        <v>485</v>
      </c>
      <c r="I35" s="211"/>
      <c r="J35" s="211"/>
      <c r="K35" s="211"/>
      <c r="L35" s="211"/>
    </row>
    <row r="36" spans="2:12" s="159" customFormat="1" ht="13.5" customHeight="1">
      <c r="B36" s="157"/>
      <c r="D36" s="162" t="s">
        <v>486</v>
      </c>
      <c r="E36" s="163"/>
      <c r="F36" s="164"/>
      <c r="G36" s="165"/>
      <c r="H36" s="203" t="s">
        <v>487</v>
      </c>
      <c r="I36" s="203"/>
      <c r="J36" s="203"/>
      <c r="K36" s="203"/>
      <c r="L36" s="203"/>
    </row>
    <row r="37" spans="1:12" s="159" customFormat="1" ht="13.5" customHeight="1">
      <c r="A37" s="160"/>
      <c r="B37" s="157"/>
      <c r="C37" s="160"/>
      <c r="D37" s="166" t="s">
        <v>488</v>
      </c>
      <c r="E37" s="163"/>
      <c r="F37" s="164"/>
      <c r="G37" s="165"/>
      <c r="H37" s="204" t="s">
        <v>491</v>
      </c>
      <c r="I37" s="204"/>
      <c r="J37" s="204"/>
      <c r="K37" s="204"/>
      <c r="L37" s="204"/>
    </row>
    <row r="38" spans="2:11" s="159" customFormat="1" ht="13.5" customHeight="1">
      <c r="B38" s="157"/>
      <c r="D38" s="167" t="s">
        <v>489</v>
      </c>
      <c r="E38" s="168"/>
      <c r="F38" s="169"/>
      <c r="G38" s="170"/>
      <c r="H38" s="170"/>
      <c r="I38" s="170"/>
      <c r="J38" s="170"/>
      <c r="K38" s="157"/>
    </row>
    <row r="39" spans="1:11" s="159" customFormat="1" ht="13.5" customHeight="1">
      <c r="A39" s="205" t="s">
        <v>490</v>
      </c>
      <c r="B39" s="205"/>
      <c r="C39" s="205"/>
      <c r="D39" s="171" t="s">
        <v>492</v>
      </c>
      <c r="E39" s="172"/>
      <c r="F39" s="173"/>
      <c r="G39" s="170"/>
      <c r="H39" s="170"/>
      <c r="I39" s="170"/>
      <c r="J39" s="170"/>
      <c r="K39" s="157"/>
    </row>
    <row r="40" spans="2:10" ht="15.75">
      <c r="B40" s="4"/>
      <c r="C40" s="5"/>
      <c r="D40" s="4"/>
      <c r="E40" s="8"/>
      <c r="F40" s="4"/>
      <c r="G40" s="96"/>
      <c r="H40" s="96"/>
      <c r="I40" s="96"/>
      <c r="J40" s="4"/>
    </row>
    <row r="41" spans="2:10" ht="15.75">
      <c r="B41" s="4"/>
      <c r="C41" s="5"/>
      <c r="D41" s="4"/>
      <c r="E41" s="8"/>
      <c r="F41" s="4"/>
      <c r="G41" s="96"/>
      <c r="H41" s="96"/>
      <c r="I41" s="96"/>
      <c r="J41" s="4"/>
    </row>
  </sheetData>
  <sheetProtection/>
  <mergeCells count="24">
    <mergeCell ref="A1:E1"/>
    <mergeCell ref="A2:E2"/>
    <mergeCell ref="A3:E3"/>
    <mergeCell ref="A4:E4"/>
    <mergeCell ref="A34:B34"/>
    <mergeCell ref="G34:L34"/>
    <mergeCell ref="H35:L35"/>
    <mergeCell ref="A6:A7"/>
    <mergeCell ref="B6:B7"/>
    <mergeCell ref="C6:D7"/>
    <mergeCell ref="E6:E7"/>
    <mergeCell ref="F6:F7"/>
    <mergeCell ref="G6:I6"/>
    <mergeCell ref="J6:J7"/>
    <mergeCell ref="H36:L36"/>
    <mergeCell ref="H37:L37"/>
    <mergeCell ref="A39:C39"/>
    <mergeCell ref="F1:L1"/>
    <mergeCell ref="F2:L2"/>
    <mergeCell ref="F3:L3"/>
    <mergeCell ref="F4:L4"/>
    <mergeCell ref="K6:K7"/>
    <mergeCell ref="L6:L7"/>
    <mergeCell ref="A33:B3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User</dc:creator>
  <cp:keywords/>
  <dc:description/>
  <cp:lastModifiedBy>Admin</cp:lastModifiedBy>
  <cp:lastPrinted>2022-01-28T01:28:08Z</cp:lastPrinted>
  <dcterms:created xsi:type="dcterms:W3CDTF">2013-10-21T02:10:24Z</dcterms:created>
  <dcterms:modified xsi:type="dcterms:W3CDTF">2022-02-25T07:11:23Z</dcterms:modified>
  <cp:category/>
  <cp:version/>
  <cp:contentType/>
  <cp:contentStatus/>
</cp:coreProperties>
</file>