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KQ" sheetId="1" r:id="rId1"/>
  </sheets>
  <calcPr calcId="144525"/>
</workbook>
</file>

<file path=xl/calcChain.xml><?xml version="1.0" encoding="utf-8"?>
<calcChain xmlns="http://schemas.openxmlformats.org/spreadsheetml/2006/main">
  <c r="J143" i="1" l="1"/>
  <c r="K143" i="1" s="1"/>
  <c r="J142" i="1"/>
  <c r="L142" i="1" s="1"/>
  <c r="J141" i="1"/>
  <c r="K141" i="1" s="1"/>
  <c r="J140" i="1"/>
  <c r="L140" i="1" s="1"/>
  <c r="J139" i="1"/>
  <c r="K139" i="1" s="1"/>
  <c r="J138" i="1"/>
  <c r="L138" i="1" s="1"/>
  <c r="J137" i="1"/>
  <c r="K137" i="1" s="1"/>
  <c r="J136" i="1"/>
  <c r="L136" i="1" s="1"/>
  <c r="J135" i="1"/>
  <c r="K135" i="1" s="1"/>
  <c r="J134" i="1"/>
  <c r="L134" i="1" s="1"/>
  <c r="J133" i="1"/>
  <c r="K133" i="1" s="1"/>
  <c r="J132" i="1"/>
  <c r="K132" i="1" s="1"/>
  <c r="J131" i="1"/>
  <c r="K131" i="1" s="1"/>
  <c r="J130" i="1"/>
  <c r="L130" i="1" s="1"/>
  <c r="J129" i="1"/>
  <c r="K129" i="1" s="1"/>
  <c r="J128" i="1"/>
  <c r="L128" i="1" s="1"/>
  <c r="J127" i="1"/>
  <c r="L127" i="1" s="1"/>
  <c r="J126" i="1"/>
  <c r="L126" i="1" s="1"/>
  <c r="J125" i="1"/>
  <c r="K125" i="1" s="1"/>
  <c r="J124" i="1"/>
  <c r="K124" i="1" s="1"/>
  <c r="J123" i="1"/>
  <c r="L123" i="1" s="1"/>
  <c r="J122" i="1"/>
  <c r="K122" i="1" s="1"/>
  <c r="J121" i="1"/>
  <c r="L121" i="1" s="1"/>
  <c r="J120" i="1"/>
  <c r="L120" i="1" s="1"/>
  <c r="J119" i="1"/>
  <c r="L119" i="1" s="1"/>
  <c r="J118" i="1"/>
  <c r="K118" i="1" s="1"/>
  <c r="J117" i="1"/>
  <c r="K117" i="1" s="1"/>
  <c r="J116" i="1"/>
  <c r="K116" i="1" s="1"/>
  <c r="J115" i="1"/>
  <c r="L115" i="1" s="1"/>
  <c r="J114" i="1"/>
  <c r="K114" i="1" s="1"/>
  <c r="J113" i="1"/>
  <c r="L113" i="1" s="1"/>
  <c r="J112" i="1"/>
  <c r="K112" i="1" s="1"/>
  <c r="J111" i="1"/>
  <c r="L111" i="1" s="1"/>
  <c r="J110" i="1"/>
  <c r="L110" i="1" s="1"/>
  <c r="J109" i="1"/>
  <c r="K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K102" i="1" s="1"/>
  <c r="J101" i="1"/>
  <c r="K101" i="1" s="1"/>
  <c r="J100" i="1"/>
  <c r="L100" i="1" s="1"/>
  <c r="J99" i="1"/>
  <c r="L99" i="1" s="1"/>
  <c r="J98" i="1"/>
  <c r="K98" i="1" s="1"/>
  <c r="J97" i="1"/>
  <c r="K97" i="1" s="1"/>
  <c r="J96" i="1"/>
  <c r="L96" i="1" s="1"/>
  <c r="J95" i="1"/>
  <c r="L95" i="1" s="1"/>
  <c r="J94" i="1"/>
  <c r="K94" i="1" s="1"/>
  <c r="J93" i="1"/>
  <c r="L93" i="1" s="1"/>
  <c r="J92" i="1"/>
  <c r="L92" i="1" s="1"/>
  <c r="J91" i="1"/>
  <c r="K91" i="1" s="1"/>
  <c r="J90" i="1"/>
  <c r="L90" i="1" s="1"/>
  <c r="J89" i="1"/>
  <c r="L89" i="1" s="1"/>
  <c r="J88" i="1"/>
  <c r="L88" i="1" s="1"/>
  <c r="J87" i="1"/>
  <c r="K87" i="1" s="1"/>
  <c r="J86" i="1"/>
  <c r="K86" i="1" s="1"/>
  <c r="J85" i="1"/>
  <c r="K85" i="1" s="1"/>
  <c r="J84" i="1"/>
  <c r="L84" i="1" s="1"/>
  <c r="J83" i="1"/>
  <c r="K83" i="1" s="1"/>
  <c r="J82" i="1"/>
  <c r="L82" i="1" s="1"/>
  <c r="J81" i="1"/>
  <c r="K81" i="1" s="1"/>
  <c r="J80" i="1"/>
  <c r="K80" i="1" s="1"/>
  <c r="J79" i="1"/>
  <c r="L79" i="1" s="1"/>
  <c r="J78" i="1"/>
  <c r="K78" i="1" s="1"/>
  <c r="J77" i="1"/>
  <c r="L77" i="1" s="1"/>
  <c r="J76" i="1"/>
  <c r="K76" i="1" s="1"/>
  <c r="J75" i="1"/>
  <c r="L75" i="1" s="1"/>
  <c r="J74" i="1"/>
  <c r="K74" i="1" s="1"/>
  <c r="J73" i="1"/>
  <c r="L73" i="1" s="1"/>
  <c r="J72" i="1"/>
  <c r="K72" i="1" s="1"/>
  <c r="J71" i="1"/>
  <c r="L71" i="1" s="1"/>
  <c r="J70" i="1"/>
  <c r="K70" i="1" s="1"/>
  <c r="J69" i="1"/>
  <c r="L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L60" i="1" s="1"/>
  <c r="J59" i="1"/>
  <c r="K59" i="1" s="1"/>
  <c r="J58" i="1"/>
  <c r="K58" i="1" s="1"/>
  <c r="J57" i="1"/>
  <c r="K57" i="1" s="1"/>
  <c r="J56" i="1"/>
  <c r="L56" i="1" s="1"/>
  <c r="J55" i="1"/>
  <c r="K55" i="1" s="1"/>
  <c r="J54" i="1"/>
  <c r="K54" i="1" s="1"/>
  <c r="J53" i="1"/>
  <c r="K53" i="1" s="1"/>
  <c r="J52" i="1"/>
  <c r="L52" i="1" s="1"/>
  <c r="J51" i="1"/>
  <c r="K51" i="1" s="1"/>
  <c r="J50" i="1"/>
  <c r="L50" i="1" s="1"/>
  <c r="J49" i="1"/>
  <c r="K49" i="1" s="1"/>
  <c r="J48" i="1"/>
  <c r="K48" i="1" s="1"/>
  <c r="J47" i="1"/>
  <c r="L47" i="1" s="1"/>
  <c r="J46" i="1"/>
  <c r="K46" i="1" s="1"/>
  <c r="J45" i="1"/>
  <c r="L45" i="1" s="1"/>
  <c r="J44" i="1"/>
  <c r="K44" i="1" s="1"/>
  <c r="J43" i="1"/>
  <c r="K43" i="1" s="1"/>
  <c r="J42" i="1"/>
  <c r="K42" i="1" s="1"/>
  <c r="J41" i="1"/>
  <c r="K41" i="1" s="1"/>
  <c r="J40" i="1"/>
  <c r="L40" i="1" s="1"/>
  <c r="J39" i="1"/>
  <c r="K39" i="1" s="1"/>
  <c r="J38" i="1"/>
  <c r="L38" i="1" s="1"/>
  <c r="J37" i="1"/>
  <c r="K37" i="1" s="1"/>
  <c r="J36" i="1"/>
  <c r="L36" i="1" s="1"/>
  <c r="J35" i="1"/>
  <c r="K35" i="1" s="1"/>
  <c r="K113" i="1" l="1"/>
  <c r="K111" i="1"/>
  <c r="K130" i="1"/>
  <c r="L97" i="1"/>
  <c r="L112" i="1"/>
  <c r="K99" i="1"/>
  <c r="K121" i="1"/>
  <c r="L86" i="1"/>
  <c r="K136" i="1"/>
  <c r="L87" i="1"/>
  <c r="K90" i="1"/>
  <c r="K105" i="1"/>
  <c r="K115" i="1"/>
  <c r="K128" i="1"/>
  <c r="L37" i="1"/>
  <c r="L48" i="1"/>
  <c r="L117" i="1"/>
  <c r="K123" i="1"/>
  <c r="L101" i="1"/>
  <c r="K106" i="1"/>
  <c r="L132" i="1"/>
  <c r="K138" i="1"/>
  <c r="L41" i="1"/>
  <c r="L44" i="1"/>
  <c r="L68" i="1"/>
  <c r="K71" i="1"/>
  <c r="L76" i="1"/>
  <c r="K79" i="1"/>
  <c r="L83" i="1"/>
  <c r="K103" i="1"/>
  <c r="K119" i="1"/>
  <c r="K134" i="1"/>
  <c r="L51" i="1"/>
  <c r="L72" i="1"/>
  <c r="K75" i="1"/>
  <c r="L80" i="1"/>
  <c r="K82" i="1"/>
  <c r="K93" i="1"/>
  <c r="K95" i="1"/>
  <c r="K108" i="1"/>
  <c r="K126" i="1"/>
  <c r="K140" i="1"/>
  <c r="K142" i="1"/>
  <c r="K38" i="1"/>
  <c r="K45" i="1"/>
  <c r="K52" i="1"/>
  <c r="L67" i="1"/>
  <c r="K69" i="1"/>
  <c r="K73" i="1"/>
  <c r="K77" i="1"/>
  <c r="K84" i="1"/>
  <c r="L42" i="1"/>
  <c r="L49" i="1"/>
  <c r="L57" i="1"/>
  <c r="L64" i="1"/>
  <c r="L91" i="1"/>
  <c r="L94" i="1"/>
  <c r="L98" i="1"/>
  <c r="L102" i="1"/>
  <c r="L109" i="1"/>
  <c r="L114" i="1"/>
  <c r="L118" i="1"/>
  <c r="L122" i="1"/>
  <c r="L125" i="1"/>
  <c r="L129" i="1"/>
  <c r="L133" i="1"/>
  <c r="L137" i="1"/>
  <c r="L141" i="1"/>
  <c r="L65" i="1"/>
  <c r="L58" i="1"/>
  <c r="L54" i="1"/>
  <c r="L63" i="1"/>
  <c r="L116" i="1"/>
  <c r="L124" i="1"/>
  <c r="L131" i="1"/>
  <c r="L135" i="1"/>
  <c r="L139" i="1"/>
  <c r="L143" i="1"/>
  <c r="K120" i="1"/>
  <c r="K127" i="1"/>
  <c r="K92" i="1"/>
  <c r="K96" i="1"/>
  <c r="K100" i="1"/>
  <c r="K104" i="1"/>
  <c r="K107" i="1"/>
  <c r="K110" i="1"/>
  <c r="K89" i="1"/>
  <c r="K88" i="1"/>
  <c r="L62" i="1"/>
  <c r="L66" i="1"/>
  <c r="L70" i="1"/>
  <c r="L74" i="1"/>
  <c r="L78" i="1"/>
  <c r="L81" i="1"/>
  <c r="L85" i="1"/>
  <c r="L61" i="1"/>
  <c r="K36" i="1"/>
  <c r="K40" i="1"/>
  <c r="L35" i="1"/>
  <c r="L39" i="1"/>
  <c r="L43" i="1"/>
  <c r="L46" i="1"/>
  <c r="L53" i="1"/>
  <c r="L55" i="1"/>
  <c r="L59" i="1"/>
  <c r="K50" i="1"/>
  <c r="K56" i="1"/>
  <c r="K60" i="1"/>
  <c r="K47" i="1"/>
  <c r="J7" i="1"/>
  <c r="L7" i="1" s="1"/>
  <c r="J8" i="1"/>
  <c r="K8" i="1" s="1"/>
  <c r="J9" i="1"/>
  <c r="L9" i="1" s="1"/>
  <c r="J10" i="1"/>
  <c r="K10" i="1" s="1"/>
  <c r="J11" i="1"/>
  <c r="L11" i="1" s="1"/>
  <c r="J12" i="1"/>
  <c r="K12" i="1" s="1"/>
  <c r="J13" i="1"/>
  <c r="K13" i="1" s="1"/>
  <c r="J14" i="1"/>
  <c r="K14" i="1" s="1"/>
  <c r="J15" i="1"/>
  <c r="L15" i="1" s="1"/>
  <c r="J16" i="1"/>
  <c r="K16" i="1" s="1"/>
  <c r="J17" i="1"/>
  <c r="K17" i="1" s="1"/>
  <c r="J18" i="1"/>
  <c r="K18" i="1" s="1"/>
  <c r="J19" i="1"/>
  <c r="L19" i="1" s="1"/>
  <c r="J20" i="1"/>
  <c r="K20" i="1" s="1"/>
  <c r="J21" i="1"/>
  <c r="K21" i="1" s="1"/>
  <c r="J22" i="1"/>
  <c r="K22" i="1" s="1"/>
  <c r="J23" i="1"/>
  <c r="L23" i="1" s="1"/>
  <c r="J24" i="1"/>
  <c r="K24" i="1" s="1"/>
  <c r="J25" i="1"/>
  <c r="K25" i="1" s="1"/>
  <c r="J26" i="1"/>
  <c r="K26" i="1" s="1"/>
  <c r="J27" i="1"/>
  <c r="L27" i="1" s="1"/>
  <c r="J28" i="1"/>
  <c r="K28" i="1" s="1"/>
  <c r="J29" i="1"/>
  <c r="K29" i="1" s="1"/>
  <c r="J30" i="1"/>
  <c r="K30" i="1" s="1"/>
  <c r="J31" i="1"/>
  <c r="L31" i="1" s="1"/>
  <c r="J32" i="1"/>
  <c r="K32" i="1" s="1"/>
  <c r="J33" i="1"/>
  <c r="L33" i="1" s="1"/>
  <c r="J34" i="1"/>
  <c r="K34" i="1" s="1"/>
  <c r="K33" i="1" l="1"/>
  <c r="L21" i="1"/>
  <c r="L32" i="1"/>
  <c r="K31" i="1"/>
  <c r="L12" i="1"/>
  <c r="L8" i="1"/>
  <c r="K7" i="1"/>
  <c r="K9" i="1"/>
  <c r="K11" i="1"/>
  <c r="L13" i="1"/>
  <c r="L17" i="1"/>
  <c r="L16" i="1"/>
  <c r="K15" i="1"/>
  <c r="K19" i="1"/>
  <c r="L20" i="1"/>
  <c r="L24" i="1"/>
  <c r="K23" i="1"/>
  <c r="L25" i="1"/>
  <c r="K27" i="1"/>
  <c r="L29" i="1"/>
  <c r="L28" i="1"/>
  <c r="L30" i="1"/>
  <c r="L34" i="1"/>
  <c r="L26" i="1"/>
  <c r="L22" i="1"/>
  <c r="L18" i="1"/>
  <c r="L14" i="1"/>
  <c r="L10" i="1"/>
</calcChain>
</file>

<file path=xl/sharedStrings.xml><?xml version="1.0" encoding="utf-8"?>
<sst xmlns="http://schemas.openxmlformats.org/spreadsheetml/2006/main" count="699" uniqueCount="522">
  <si>
    <t>SBD</t>
  </si>
  <si>
    <t>HỌ VÀ TÊN</t>
  </si>
  <si>
    <t>Nơi sinh</t>
  </si>
  <si>
    <t>Viết</t>
  </si>
  <si>
    <t>Nghe hiểu</t>
  </si>
  <si>
    <t>Vấn đáp</t>
  </si>
  <si>
    <t>T
T</t>
  </si>
  <si>
    <t>Hà Tĩnh</t>
  </si>
  <si>
    <t>Hà</t>
  </si>
  <si>
    <t>026</t>
  </si>
  <si>
    <t>Đắk Lắk</t>
  </si>
  <si>
    <t>Võ Thùy Vân</t>
  </si>
  <si>
    <t>Anh</t>
  </si>
  <si>
    <t>13/04/1993</t>
  </si>
  <si>
    <t>20/09/1992</t>
  </si>
  <si>
    <t xml:space="preserve">Trương Văn </t>
  </si>
  <si>
    <t>Bảo</t>
  </si>
  <si>
    <t>Nghệ An</t>
  </si>
  <si>
    <t xml:space="preserve">Đậu Xuân </t>
  </si>
  <si>
    <t>Bắc</t>
  </si>
  <si>
    <t>20/03/1990</t>
  </si>
  <si>
    <t xml:space="preserve">Lê Trọng </t>
  </si>
  <si>
    <t>Bằng</t>
  </si>
  <si>
    <t>25/06/1986</t>
  </si>
  <si>
    <t>Hưng Yên</t>
  </si>
  <si>
    <t xml:space="preserve">Nguyễn Thị </t>
  </si>
  <si>
    <t>Bình</t>
  </si>
  <si>
    <t>09/03/1977</t>
  </si>
  <si>
    <t>Thanh Hóa</t>
  </si>
  <si>
    <t xml:space="preserve">Y Mila </t>
  </si>
  <si>
    <t>Byă</t>
  </si>
  <si>
    <t>30/10/1994</t>
  </si>
  <si>
    <t xml:space="preserve">Nguyễn Văn </t>
  </si>
  <si>
    <t>Công</t>
  </si>
  <si>
    <t>19/10/1988</t>
  </si>
  <si>
    <t>Thái Bình</t>
  </si>
  <si>
    <t>Cúc</t>
  </si>
  <si>
    <t>Hà Nam</t>
  </si>
  <si>
    <t xml:space="preserve">Nguyễn Thị Phương </t>
  </si>
  <si>
    <t>Chi</t>
  </si>
  <si>
    <t xml:space="preserve">Lê Trung </t>
  </si>
  <si>
    <t>Chính</t>
  </si>
  <si>
    <t>23/03/1981</t>
  </si>
  <si>
    <t>Quảng Trị</t>
  </si>
  <si>
    <t>Chuẩn</t>
  </si>
  <si>
    <t>20/10/1982</t>
  </si>
  <si>
    <t xml:space="preserve">Vũ Thế </t>
  </si>
  <si>
    <t>Dục</t>
  </si>
  <si>
    <t>20/10/1990</t>
  </si>
  <si>
    <t xml:space="preserve">Nguyễn Đức </t>
  </si>
  <si>
    <t>Dũng</t>
  </si>
  <si>
    <t>12/12/1990</t>
  </si>
  <si>
    <t>02/03/1990</t>
  </si>
  <si>
    <t xml:space="preserve">Phạm Đức </t>
  </si>
  <si>
    <t>08/03/1982</t>
  </si>
  <si>
    <t xml:space="preserve">Hoàng Anh </t>
  </si>
  <si>
    <t>10/06/1970</t>
  </si>
  <si>
    <t xml:space="preserve">Lý Mạnh </t>
  </si>
  <si>
    <t>Dương</t>
  </si>
  <si>
    <t>26/08/1989</t>
  </si>
  <si>
    <t>Trần Văn</t>
  </si>
  <si>
    <t>Đạt</t>
  </si>
  <si>
    <t>26/03/1987</t>
  </si>
  <si>
    <t>Phạm Đăng Trung</t>
  </si>
  <si>
    <t>Đức</t>
  </si>
  <si>
    <t>16/12/1994</t>
  </si>
  <si>
    <t xml:space="preserve">H' Bluen </t>
  </si>
  <si>
    <t>Êban</t>
  </si>
  <si>
    <t>20/11/1987</t>
  </si>
  <si>
    <t xml:space="preserve">Chu Hồng </t>
  </si>
  <si>
    <t>Giang</t>
  </si>
  <si>
    <t>21/09/1965</t>
  </si>
  <si>
    <t>06/01/1987</t>
  </si>
  <si>
    <t>Nam Định</t>
  </si>
  <si>
    <t>Đặng Thị</t>
  </si>
  <si>
    <t>16/01/1981</t>
  </si>
  <si>
    <t xml:space="preserve">Nguyễn Mạnh </t>
  </si>
  <si>
    <t>28/10/1974</t>
  </si>
  <si>
    <t>Phan Thái</t>
  </si>
  <si>
    <t>10/12/1979</t>
  </si>
  <si>
    <t xml:space="preserve">Nguyễn Thị Bích </t>
  </si>
  <si>
    <t>05/07/1972</t>
  </si>
  <si>
    <t xml:space="preserve">Nguyễn Ngọc </t>
  </si>
  <si>
    <t>Hải</t>
  </si>
  <si>
    <t>17/10/1989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</si>
  <si>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</si>
  <si>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</si>
  <si>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</si>
  <si>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</si>
  <si>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</si>
  <si>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</si>
  <si>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</si>
  <si>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</si>
  <si>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</si>
  <si>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</si>
  <si>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</si>
  <si>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</si>
  <si>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</si>
  <si>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</si>
  <si>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</si>
  <si>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</si>
  <si>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</si>
  <si>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</si>
  <si>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</si>
  <si>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</si>
  <si>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</si>
  <si>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</si>
  <si>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</si>
  <si>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</si>
  <si>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</si>
  <si>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</si>
  <si>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</si>
  <si>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 xml:space="preserve">Trương Thị Hồng </t>
  </si>
  <si>
    <t>Hạnh</t>
  </si>
  <si>
    <t>08/02/1988</t>
  </si>
  <si>
    <t xml:space="preserve">Nguyễn Vũ Thu </t>
  </si>
  <si>
    <t>Hằng</t>
  </si>
  <si>
    <t>30/10/1990</t>
  </si>
  <si>
    <t xml:space="preserve">Nguyễn Tấn </t>
  </si>
  <si>
    <t>Hiển</t>
  </si>
  <si>
    <t>15/01/1969</t>
  </si>
  <si>
    <t>Quảng Ngãi</t>
  </si>
  <si>
    <t xml:space="preserve">Lương Văn </t>
  </si>
  <si>
    <t>Hiệp</t>
  </si>
  <si>
    <t>Cao Bằng</t>
  </si>
  <si>
    <t xml:space="preserve">Hoàng Trung </t>
  </si>
  <si>
    <t>Hiếu</t>
  </si>
  <si>
    <t>16/08/1999</t>
  </si>
  <si>
    <t xml:space="preserve">Lê Thị </t>
  </si>
  <si>
    <t>Hoa</t>
  </si>
  <si>
    <t>02/07/1978</t>
  </si>
  <si>
    <t>Trần Thị</t>
  </si>
  <si>
    <t>Hòa</t>
  </si>
  <si>
    <t>02/11/1981</t>
  </si>
  <si>
    <t>Trần Thị Khánh</t>
  </si>
  <si>
    <t>02/06/1992</t>
  </si>
  <si>
    <t xml:space="preserve">Lý Thị </t>
  </si>
  <si>
    <t>Hồng</t>
  </si>
  <si>
    <t>13/11/1991</t>
  </si>
  <si>
    <t>Trần Thị Thành</t>
  </si>
  <si>
    <t>Huế</t>
  </si>
  <si>
    <t>12/07/1985</t>
  </si>
  <si>
    <t xml:space="preserve">Hoàng Văn </t>
  </si>
  <si>
    <t>Hùng</t>
  </si>
  <si>
    <t>18/10/1982</t>
  </si>
  <si>
    <t xml:space="preserve">Đặng Phi </t>
  </si>
  <si>
    <t>15/12/1984</t>
  </si>
  <si>
    <t>29/09/1977</t>
  </si>
  <si>
    <t>Quảng Nam</t>
  </si>
  <si>
    <t>05/11/1986</t>
  </si>
  <si>
    <t xml:space="preserve">Trương Thị Mỹ </t>
  </si>
  <si>
    <t>Huyền</t>
  </si>
  <si>
    <t>05/09/1995</t>
  </si>
  <si>
    <t xml:space="preserve">Trần Thị Hạnh </t>
  </si>
  <si>
    <t>20/12/1988</t>
  </si>
  <si>
    <t>12/03/1990</t>
  </si>
  <si>
    <t xml:space="preserve">Lê Văn </t>
  </si>
  <si>
    <t>Hưng</t>
  </si>
  <si>
    <t>07/09/1984</t>
  </si>
  <si>
    <t>Hương</t>
  </si>
  <si>
    <t xml:space="preserve">Đỗ Thị Oanh </t>
  </si>
  <si>
    <t>20/11/1988</t>
  </si>
  <si>
    <t>Ninh Bình</t>
  </si>
  <si>
    <t xml:space="preserve">Y Khoan Niê </t>
  </si>
  <si>
    <t>17/03/1970</t>
  </si>
  <si>
    <t>Kiên</t>
  </si>
  <si>
    <t>03/04/1979</t>
  </si>
  <si>
    <t>Quảng Bình</t>
  </si>
  <si>
    <t xml:space="preserve">Lê Đình </t>
  </si>
  <si>
    <t>Khương</t>
  </si>
  <si>
    <t>19/05/1986</t>
  </si>
  <si>
    <t xml:space="preserve">Phạm Văn </t>
  </si>
  <si>
    <t>25/10/1983</t>
  </si>
  <si>
    <t>Bắc Ninh</t>
  </si>
  <si>
    <t xml:space="preserve">Hoàng Minh </t>
  </si>
  <si>
    <t>Lai</t>
  </si>
  <si>
    <t>19/05/1984</t>
  </si>
  <si>
    <t>Đặng Thị Ngọc</t>
  </si>
  <si>
    <t>Lan</t>
  </si>
  <si>
    <t>24/10/1991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</si>
  <si>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</si>
  <si>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</si>
  <si>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</si>
  <si>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</si>
  <si>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</si>
  <si>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</si>
  <si>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</si>
  <si>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</si>
  <si>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</si>
  <si>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</si>
  <si>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</si>
  <si>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</si>
  <si>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</si>
  <si>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</si>
  <si>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</si>
  <si>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</si>
  <si>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</si>
  <si>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</si>
  <si>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</si>
  <si>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054</t>
  </si>
  <si>
    <t>055</t>
  </si>
  <si>
    <t>056</t>
  </si>
  <si>
    <t>057</t>
  </si>
  <si>
    <t>058</t>
  </si>
  <si>
    <t>059</t>
  </si>
  <si>
    <t>060</t>
  </si>
  <si>
    <t xml:space="preserve">Nguyễn Thanh </t>
  </si>
  <si>
    <t>Lâm</t>
  </si>
  <si>
    <t>19/08/1990</t>
  </si>
  <si>
    <t xml:space="preserve">Nguyễn Thị Nguyên </t>
  </si>
  <si>
    <t>Lệ</t>
  </si>
  <si>
    <t>Hà Nội</t>
  </si>
  <si>
    <t>Liệu</t>
  </si>
  <si>
    <t>Linh</t>
  </si>
  <si>
    <t xml:space="preserve">Đặng Thị Thùy </t>
  </si>
  <si>
    <t>17/02/1986</t>
  </si>
  <si>
    <t xml:space="preserve">Đinh Thị </t>
  </si>
  <si>
    <t>Loan</t>
  </si>
  <si>
    <t>Long</t>
  </si>
  <si>
    <t xml:space="preserve">Nguyễn Phi </t>
  </si>
  <si>
    <t>15/08/1988</t>
  </si>
  <si>
    <t xml:space="preserve">Võ Văn </t>
  </si>
  <si>
    <t>Lộc</t>
  </si>
  <si>
    <t>27/06/1986</t>
  </si>
  <si>
    <t>Bình Định</t>
  </si>
  <si>
    <t>Lê Thị</t>
  </si>
  <si>
    <t>Lương</t>
  </si>
  <si>
    <t xml:space="preserve">Thái Thị </t>
  </si>
  <si>
    <t>18/01/1984</t>
  </si>
  <si>
    <t>Nguyễn Thị</t>
  </si>
  <si>
    <t>Mai</t>
  </si>
  <si>
    <t>13/02/1990</t>
  </si>
  <si>
    <t>24/07/1979</t>
  </si>
  <si>
    <t xml:space="preserve">Ninh Thị Hồng </t>
  </si>
  <si>
    <t>Mến</t>
  </si>
  <si>
    <t>15/08/1997</t>
  </si>
  <si>
    <t xml:space="preserve">Trần Thanh </t>
  </si>
  <si>
    <t>Minh</t>
  </si>
  <si>
    <t>05/02/1983</t>
  </si>
  <si>
    <t>K'</t>
  </si>
  <si>
    <t>25/03/1992</t>
  </si>
  <si>
    <t>Lâm Đồng</t>
  </si>
  <si>
    <t xml:space="preserve">Hoàng Thanh </t>
  </si>
  <si>
    <t>Nam</t>
  </si>
  <si>
    <t>20/11/1985</t>
  </si>
  <si>
    <t>01/01/1988</t>
  </si>
  <si>
    <t xml:space="preserve">Nay H' </t>
  </si>
  <si>
    <t>Nga</t>
  </si>
  <si>
    <t>10/06/1997</t>
  </si>
  <si>
    <t>Nguyễn Trung</t>
  </si>
  <si>
    <t>Nghĩa</t>
  </si>
  <si>
    <t>04/04/1996</t>
  </si>
  <si>
    <t>Ninh Thuận</t>
  </si>
  <si>
    <t>Ngọc</t>
  </si>
  <si>
    <t>26/06/1984</t>
  </si>
  <si>
    <t xml:space="preserve">Nguyễn Thị Thúy </t>
  </si>
  <si>
    <t>06/12/1982</t>
  </si>
  <si>
    <t>Nguyệt</t>
  </si>
  <si>
    <t>17/03/1985</t>
  </si>
  <si>
    <t xml:space="preserve">Đỗ Thị </t>
  </si>
  <si>
    <t>Nhài</t>
  </si>
  <si>
    <t>24/01/1979</t>
  </si>
  <si>
    <t>Nhất</t>
  </si>
  <si>
    <t>15/10/1966</t>
  </si>
  <si>
    <t>Nhung</t>
  </si>
  <si>
    <t>19/01/1981</t>
  </si>
  <si>
    <t xml:space="preserve">Phạm Thị </t>
  </si>
  <si>
    <t>13/07/1974</t>
  </si>
  <si>
    <t>061</t>
  </si>
  <si>
    <t>062</t>
  </si>
  <si>
    <t>064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</si>
  <si>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</si>
  <si>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</si>
  <si>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</si>
  <si>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</si>
  <si>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</si>
  <si>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</si>
  <si>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</si>
  <si>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</si>
  <si>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</si>
  <si>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</si>
  <si>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</si>
  <si>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</si>
  <si>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</si>
  <si>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</si>
  <si>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</si>
  <si>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</si>
  <si>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</si>
  <si>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086</t>
  </si>
  <si>
    <t>087</t>
  </si>
  <si>
    <t>088</t>
  </si>
  <si>
    <t>089</t>
  </si>
  <si>
    <t>090</t>
  </si>
  <si>
    <t xml:space="preserve">Nguyễn Thị Kim </t>
  </si>
  <si>
    <t>Oanh</t>
  </si>
  <si>
    <t xml:space="preserve">Trần Xuân </t>
  </si>
  <si>
    <t>Phi</t>
  </si>
  <si>
    <t>27/05/1983</t>
  </si>
  <si>
    <t xml:space="preserve">Phan Thanh </t>
  </si>
  <si>
    <t>Phong</t>
  </si>
  <si>
    <t>11/05/1986</t>
  </si>
  <si>
    <t xml:space="preserve">Nguyễn Đình </t>
  </si>
  <si>
    <t>14/10/1983</t>
  </si>
  <si>
    <t xml:space="preserve">Phạm Thanh </t>
  </si>
  <si>
    <t>Phúc</t>
  </si>
  <si>
    <t xml:space="preserve">Nguyễn Thùy </t>
  </si>
  <si>
    <t>Phương</t>
  </si>
  <si>
    <t>08/05/1983</t>
  </si>
  <si>
    <t>Phượng</t>
  </si>
  <si>
    <t xml:space="preserve">Hoàng Thị Minh </t>
  </si>
  <si>
    <t xml:space="preserve">Đào Chí </t>
  </si>
  <si>
    <t>Quang</t>
  </si>
  <si>
    <t xml:space="preserve">Trần Ngọc </t>
  </si>
  <si>
    <t>05/03/1992</t>
  </si>
  <si>
    <t xml:space="preserve">Trịnh Bá </t>
  </si>
  <si>
    <t>Sản</t>
  </si>
  <si>
    <t>13/11/1984</t>
  </si>
  <si>
    <t>27/06/1983</t>
  </si>
  <si>
    <t xml:space="preserve">Trần Văn  </t>
  </si>
  <si>
    <t>Sỹ</t>
  </si>
  <si>
    <t>20/07/1987</t>
  </si>
  <si>
    <t>Tài</t>
  </si>
  <si>
    <t>10/04/1975</t>
  </si>
  <si>
    <t xml:space="preserve">Dương Minh </t>
  </si>
  <si>
    <t>Tâm</t>
  </si>
  <si>
    <t>04/12/1992</t>
  </si>
  <si>
    <t>Nguyễn Thị Thanh</t>
  </si>
  <si>
    <t>27/12/1983</t>
  </si>
  <si>
    <t>Tiến</t>
  </si>
  <si>
    <t>05/06/1989</t>
  </si>
  <si>
    <t xml:space="preserve">Từ Thị </t>
  </si>
  <si>
    <t>Tình</t>
  </si>
  <si>
    <t>29/12/1987</t>
  </si>
  <si>
    <t>Lê Minh</t>
  </si>
  <si>
    <t>Toàn</t>
  </si>
  <si>
    <t>10/10/1976</t>
  </si>
  <si>
    <t xml:space="preserve">Nguyễn Anh </t>
  </si>
  <si>
    <t>Tuấn</t>
  </si>
  <si>
    <t>30/05/1991</t>
  </si>
  <si>
    <t xml:space="preserve">Lê Xuân </t>
  </si>
  <si>
    <t>Tùng</t>
  </si>
  <si>
    <t>30/08/1983</t>
  </si>
  <si>
    <t>Tuyến</t>
  </si>
  <si>
    <t>23/05/1984</t>
  </si>
  <si>
    <t xml:space="preserve">Ngô Văn </t>
  </si>
  <si>
    <t>04/04/1976</t>
  </si>
  <si>
    <t xml:space="preserve">Hoàng Ngọc </t>
  </si>
  <si>
    <t>Thái</t>
  </si>
  <si>
    <t>06/04/1989</t>
  </si>
  <si>
    <t xml:space="preserve">Trần Văn </t>
  </si>
  <si>
    <t>Thành</t>
  </si>
  <si>
    <t>05/05/1985</t>
  </si>
  <si>
    <t xml:space="preserve">Trần Thị Kim </t>
  </si>
  <si>
    <t>Thảo</t>
  </si>
  <si>
    <t>12/05/1986</t>
  </si>
  <si>
    <t>Lê Thị Thu</t>
  </si>
  <si>
    <t>20/09/1978</t>
  </si>
  <si>
    <t>Thắng</t>
  </si>
  <si>
    <t>15/10/1986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</si>
  <si>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</si>
  <si>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</si>
  <si>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</si>
  <si>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</si>
  <si>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</si>
  <si>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</si>
  <si>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</si>
  <si>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</si>
  <si>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</si>
  <si>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</si>
  <si>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</si>
  <si>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</si>
  <si>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</si>
  <si>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</si>
  <si>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</si>
  <si>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</si>
  <si>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</si>
  <si>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</si>
  <si>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</si>
  <si>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</si>
  <si>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</si>
  <si>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</si>
  <si>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</si>
  <si>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</si>
  <si>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118</t>
  </si>
  <si>
    <t>119</t>
  </si>
  <si>
    <t>120</t>
  </si>
  <si>
    <t xml:space="preserve">Nguyễn Tiến </t>
  </si>
  <si>
    <t>Thiên</t>
  </si>
  <si>
    <t>02/09/1989</t>
  </si>
  <si>
    <t>Thiện</t>
  </si>
  <si>
    <t>27/04/1991</t>
  </si>
  <si>
    <t xml:space="preserve">Lê Đức </t>
  </si>
  <si>
    <t>Thọ</t>
  </si>
  <si>
    <t>09/10/1983</t>
  </si>
  <si>
    <t>Thu</t>
  </si>
  <si>
    <t>Thuần</t>
  </si>
  <si>
    <t>20/08/1978</t>
  </si>
  <si>
    <t xml:space="preserve">Phạm Ngọc </t>
  </si>
  <si>
    <t>Thuận</t>
  </si>
  <si>
    <t>18/07/1988</t>
  </si>
  <si>
    <t xml:space="preserve">Nguyễn Thị Thanh </t>
  </si>
  <si>
    <t>Thùy</t>
  </si>
  <si>
    <t xml:space="preserve">Giang Văn </t>
  </si>
  <si>
    <t>Thủy</t>
  </si>
  <si>
    <t xml:space="preserve">Nguyễn Hồ </t>
  </si>
  <si>
    <t>Thuyết</t>
  </si>
  <si>
    <t>02/08/1988</t>
  </si>
  <si>
    <t>Thư</t>
  </si>
  <si>
    <t>Nguyễn Thị Vân</t>
  </si>
  <si>
    <t>09/01/1984</t>
  </si>
  <si>
    <t xml:space="preserve">Nguyễn Công </t>
  </si>
  <si>
    <t>Thức</t>
  </si>
  <si>
    <t>15/07/1988</t>
  </si>
  <si>
    <t>Trâm</t>
  </si>
  <si>
    <t xml:space="preserve">Hoàng Thị Quỳnh </t>
  </si>
  <si>
    <t>17/12/1996</t>
  </si>
  <si>
    <t xml:space="preserve">Nguyễn Thị Đoan </t>
  </si>
  <si>
    <t>Trinh</t>
  </si>
  <si>
    <t>03/07/1978</t>
  </si>
  <si>
    <t xml:space="preserve">Lê Thị Thanh </t>
  </si>
  <si>
    <t>Trúc</t>
  </si>
  <si>
    <t>17/12/1998</t>
  </si>
  <si>
    <t xml:space="preserve">Bùi Quang </t>
  </si>
  <si>
    <t>Trung</t>
  </si>
  <si>
    <t>09/08/1987</t>
  </si>
  <si>
    <t xml:space="preserve">Đặng Xuân </t>
  </si>
  <si>
    <t>Trường</t>
  </si>
  <si>
    <t>10/01/1984</t>
  </si>
  <si>
    <t>Uyên</t>
  </si>
  <si>
    <t xml:space="preserve">Huỳnh Nữ Phương </t>
  </si>
  <si>
    <t>30/04/1981</t>
  </si>
  <si>
    <t xml:space="preserve">Lại Văn </t>
  </si>
  <si>
    <t>23/04/1985</t>
  </si>
  <si>
    <t>Viên</t>
  </si>
  <si>
    <t>08/09/1987</t>
  </si>
  <si>
    <t xml:space="preserve">Huỳnh Ngọc </t>
  </si>
  <si>
    <t>Vinh</t>
  </si>
  <si>
    <t>19/08/1976</t>
  </si>
  <si>
    <t xml:space="preserve">Nguyễn Hữu </t>
  </si>
  <si>
    <t>Vũ</t>
  </si>
  <si>
    <t>10/07/1985</t>
  </si>
  <si>
    <t>20/01/1990</t>
  </si>
  <si>
    <t xml:space="preserve">Lữ Linh </t>
  </si>
  <si>
    <t>20/04/1984</t>
  </si>
  <si>
    <t xml:space="preserve">Lý Minh </t>
  </si>
  <si>
    <t>Vương</t>
  </si>
  <si>
    <t xml:space="preserve">Đỗ Văn </t>
  </si>
  <si>
    <t>Vượng</t>
  </si>
  <si>
    <t xml:space="preserve">Hồ Văn </t>
  </si>
  <si>
    <t>Vỹ</t>
  </si>
  <si>
    <t>25/05/1985</t>
  </si>
  <si>
    <t xml:space="preserve">Nguyễn Hoàng </t>
  </si>
  <si>
    <t>23/10/1987</t>
  </si>
  <si>
    <t xml:space="preserve">Ngô Thị </t>
  </si>
  <si>
    <t>Yến</t>
  </si>
  <si>
    <t>15/09/1979</t>
  </si>
  <si>
    <t>14/07/1985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</si>
  <si>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</si>
  <si>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</si>
  <si>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</si>
  <si>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</si>
  <si>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</si>
  <si>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</si>
  <si>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</si>
  <si>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</si>
  <si>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</si>
  <si>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</si>
  <si>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</si>
  <si>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</si>
  <si>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</si>
  <si>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</si>
  <si>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</si>
  <si>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</si>
  <si>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</si>
  <si>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</si>
  <si>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</si>
  <si>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</si>
  <si>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</si>
  <si>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</si>
  <si>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</si>
  <si>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</si>
  <si>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</si>
  <si>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</si>
  <si>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</si>
  <si>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</si>
  <si>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</si>
  <si>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</si>
  <si>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</si>
  <si>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Võ Quang</t>
  </si>
  <si>
    <t xml:space="preserve">Đặng Thị Diệu </t>
  </si>
  <si>
    <t>03/09/1999</t>
  </si>
  <si>
    <t>Nguyễn Thị Phúc</t>
  </si>
  <si>
    <t>10/02/1988</t>
  </si>
  <si>
    <t>03/09/1993</t>
  </si>
  <si>
    <t>06/04/1985</t>
  </si>
  <si>
    <t>27/12/1985</t>
  </si>
  <si>
    <t>10/03/1990</t>
  </si>
  <si>
    <t>05/05/1978</t>
  </si>
  <si>
    <t>20/03/1992</t>
  </si>
  <si>
    <t>11/04/1984</t>
  </si>
  <si>
    <t>23/09/1983</t>
  </si>
  <si>
    <t>Sim</t>
  </si>
  <si>
    <t>Kon Tum</t>
  </si>
  <si>
    <t>Tượng</t>
  </si>
  <si>
    <t>10/04/1981</t>
  </si>
  <si>
    <t>01/06/1992</t>
  </si>
  <si>
    <t>12/03/1980</t>
  </si>
  <si>
    <t>19/01/1986</t>
  </si>
  <si>
    <t>Gia Lai</t>
  </si>
  <si>
    <t>15/10/1990</t>
  </si>
  <si>
    <t>Văn</t>
  </si>
  <si>
    <t>10/08/1991</t>
  </si>
  <si>
    <t>Kdăm</t>
  </si>
  <si>
    <t>Điểm 
TB</t>
  </si>
  <si>
    <t>Kết
quả</t>
  </si>
  <si>
    <t>Xếp loại</t>
  </si>
  <si>
    <t>Năm sinh</t>
  </si>
  <si>
    <t>Điểm các môn kiểm tra</t>
  </si>
  <si>
    <t>TT HUẾ</t>
  </si>
  <si>
    <t>ĐIỂM THI: TRUNG TÂM GDNN-GDTX HUYỆN CƯJUT</t>
  </si>
  <si>
    <t>THEO QUYẾT ĐỊNH SỐ 692/QĐ-SGDĐT NGÀY 04/5/2021, PGĐ Trần Sĩ Thành</t>
  </si>
  <si>
    <t>KẾT QUẢ KIỂM TRA CẤP CHỨNG CHỈ TIẾNG Ê ĐÊ KHÓA 24/4/2021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</si>
</sst>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.##0.00_-;\-* #.##0.00_-;_-* &quot;-&quot;??_-;_-@_-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7" fillId="0" borderId="0"/>
    <xf numFmtId="0" fontId="7" fillId="0" borderId="0"/>
    <xf numFmtId="165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4" fontId="5" fillId="0" borderId="1" xfId="9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1" fillId="2" borderId="3" xfId="0" applyNumberFormat="1" applyFont="1" applyFill="1" applyBorder="1"/>
    <xf numFmtId="49" fontId="11" fillId="2" borderId="2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/>
    <xf numFmtId="0" fontId="10" fillId="0" borderId="1" xfId="0" applyFont="1" applyBorder="1"/>
    <xf numFmtId="0" fontId="11" fillId="2" borderId="3" xfId="0" applyFont="1" applyFill="1" applyBorder="1"/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/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11" fillId="2" borderId="1" xfId="0" quotePrefix="1" applyNumberFormat="1" applyFont="1" applyFill="1" applyBorder="1" applyAlignment="1">
      <alignment horizontal="center" vertical="center"/>
    </xf>
    <xf numFmtId="0" fontId="11" fillId="2" borderId="3" xfId="5" applyFont="1" applyFill="1" applyBorder="1"/>
    <xf numFmtId="49" fontId="11" fillId="2" borderId="3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2" fillId="2" borderId="3" xfId="0" applyFont="1" applyFill="1" applyBorder="1"/>
    <xf numFmtId="49" fontId="13" fillId="0" borderId="1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/>
    <xf numFmtId="49" fontId="5" fillId="2" borderId="2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5" fillId="2" borderId="3" xfId="0" applyFont="1" applyFill="1" applyBorder="1"/>
    <xf numFmtId="0" fontId="5" fillId="2" borderId="2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3" xfId="5" applyFont="1" applyFill="1" applyBorder="1"/>
    <xf numFmtId="0" fontId="5" fillId="2" borderId="1" xfId="5" applyFont="1" applyFill="1" applyBorder="1" applyAlignment="1"/>
    <xf numFmtId="49" fontId="5" fillId="2" borderId="3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11" fillId="2" borderId="3" xfId="0" applyFont="1" applyFill="1" applyBorder="1" applyAlignment="1">
      <alignment horizontal="left"/>
    </xf>
    <xf numFmtId="49" fontId="10" fillId="2" borderId="3" xfId="0" applyNumberFormat="1" applyFont="1" applyFill="1" applyBorder="1"/>
    <xf numFmtId="49" fontId="10" fillId="2" borderId="2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49" fontId="11" fillId="2" borderId="1" xfId="0" quotePrefix="1" applyNumberFormat="1" applyFont="1" applyFill="1" applyBorder="1" applyAlignment="1">
      <alignment horizontal="center"/>
    </xf>
    <xf numFmtId="0" fontId="11" fillId="2" borderId="1" xfId="5" quotePrefix="1" applyFont="1" applyFill="1" applyBorder="1" applyAlignment="1"/>
    <xf numFmtId="49" fontId="11" fillId="2" borderId="1" xfId="0" applyNumberFormat="1" applyFont="1" applyFill="1" applyBorder="1" applyAlignment="1">
      <alignment horizontal="center" wrapText="1"/>
    </xf>
    <xf numFmtId="49" fontId="11" fillId="2" borderId="3" xfId="2" applyNumberFormat="1" applyFont="1" applyFill="1" applyBorder="1"/>
    <xf numFmtId="49" fontId="11" fillId="2" borderId="2" xfId="2" applyNumberFormat="1" applyFont="1" applyFill="1" applyBorder="1"/>
    <xf numFmtId="49" fontId="11" fillId="2" borderId="1" xfId="2" applyNumberFormat="1" applyFont="1" applyFill="1" applyBorder="1" applyAlignment="1">
      <alignment horizontal="center"/>
    </xf>
    <xf numFmtId="49" fontId="11" fillId="2" borderId="1" xfId="3" applyNumberFormat="1" applyFont="1" applyFill="1" applyBorder="1" applyAlignment="1"/>
    <xf numFmtId="0" fontId="9" fillId="2" borderId="3" xfId="0" applyFont="1" applyFill="1" applyBorder="1"/>
    <xf numFmtId="0" fontId="10" fillId="0" borderId="3" xfId="0" applyFont="1" applyBorder="1"/>
    <xf numFmtId="0" fontId="10" fillId="0" borderId="2" xfId="0" applyFont="1" applyBorder="1"/>
    <xf numFmtId="49" fontId="10" fillId="0" borderId="1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9" fontId="10" fillId="2" borderId="1" xfId="0" applyNumberFormat="1" applyFont="1" applyFill="1" applyBorder="1" applyAlignment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0" fontId="9" fillId="2" borderId="3" xfId="5" applyFont="1" applyFill="1" applyBorder="1"/>
    <xf numFmtId="0" fontId="14" fillId="0" borderId="3" xfId="0" applyFont="1" applyBorder="1"/>
    <xf numFmtId="49" fontId="14" fillId="2" borderId="3" xfId="0" applyNumberFormat="1" applyFont="1" applyFill="1" applyBorder="1"/>
    <xf numFmtId="164" fontId="13" fillId="0" borderId="1" xfId="0" applyNumberFormat="1" applyFont="1" applyBorder="1" applyAlignment="1">
      <alignment horizontal="center" vertical="center"/>
    </xf>
    <xf numFmtId="49" fontId="9" fillId="2" borderId="3" xfId="0" applyNumberFormat="1" applyFont="1" applyFill="1" applyBorder="1"/>
    <xf numFmtId="164" fontId="5" fillId="0" borderId="1" xfId="9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</cellXfs>
  <cellStyles count="10">
    <cellStyle name="Comma 2" xfId="9"/>
    <cellStyle name="Normal" xfId="0" builtinId="0"/>
    <cellStyle name="Normal 18" xfId="6"/>
    <cellStyle name="Normal 2" xfId="4"/>
    <cellStyle name="Normal 2 2" xfId="2"/>
    <cellStyle name="Normal 2 2 3" xfId="5"/>
    <cellStyle name="Normal 2 4" xfId="1"/>
    <cellStyle name="Normal 4" xfId="3"/>
    <cellStyle name="Normal 55" xfId="7"/>
    <cellStyle name="Normal 6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abSelected="1" topLeftCell="A4" workbookViewId="0">
      <selection activeCell="K7" sqref="K7"/>
    </sheetView>
  </sheetViews>
  <sheetFormatPr defaultColWidth="9" defaultRowHeight="14.25" x14ac:dyDescent="0.2"/>
  <cols>
    <col min="1" max="1" width="5.7109375" style="35" customWidth="1"/>
    <col min="2" max="2" width="4.7109375" style="2" bestFit="1" customWidth="1"/>
    <col min="3" max="3" width="15.28515625" style="1" customWidth="1"/>
    <col min="4" max="4" width="6.7109375" style="1" customWidth="1"/>
    <col min="5" max="5" width="11" style="3" customWidth="1"/>
    <col min="6" max="6" width="10.140625" style="1" customWidth="1"/>
    <col min="7" max="7" width="4.42578125" style="1" customWidth="1"/>
    <col min="8" max="8" width="9" style="1"/>
    <col min="9" max="9" width="7.5703125" style="1" customWidth="1"/>
    <col min="10" max="10" width="6.42578125" style="1" customWidth="1"/>
    <col min="11" max="11" width="5.28515625" style="1" customWidth="1"/>
    <col min="12" max="12" width="14.85546875" style="1" customWidth="1"/>
    <col min="13" max="16384" width="9" style="1"/>
  </cols>
  <sheetData>
    <row r="1" spans="1:12" s="81" customFormat="1" ht="15.75" x14ac:dyDescent="0.25">
      <c r="A1" s="80" t="s">
        <v>521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81" customFormat="1" ht="15.75" x14ac:dyDescent="0.25">
      <c r="A2" s="80" t="s">
        <v>519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1" customFormat="1" ht="15.75" x14ac:dyDescent="0.25">
      <c r="A3" s="79" t="s">
        <v>520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2" ht="15" customHeight="1" x14ac:dyDescent="0.25">
      <c r="A5" s="71" t="s">
        <v>6</v>
      </c>
      <c r="B5" s="73" t="s">
        <v>0</v>
      </c>
      <c r="C5" s="72" t="s">
        <v>1</v>
      </c>
      <c r="D5" s="72"/>
      <c r="E5" s="74" t="s">
        <v>516</v>
      </c>
      <c r="F5" s="72" t="s">
        <v>2</v>
      </c>
      <c r="G5" s="77" t="s">
        <v>517</v>
      </c>
      <c r="H5" s="78"/>
      <c r="I5" s="78"/>
      <c r="J5" s="75" t="s">
        <v>513</v>
      </c>
      <c r="K5" s="75" t="s">
        <v>514</v>
      </c>
      <c r="L5" s="76" t="s">
        <v>515</v>
      </c>
    </row>
    <row r="6" spans="1:12" ht="28.5" customHeight="1" x14ac:dyDescent="0.2">
      <c r="A6" s="72"/>
      <c r="B6" s="73"/>
      <c r="C6" s="72"/>
      <c r="D6" s="72"/>
      <c r="E6" s="73"/>
      <c r="F6" s="72"/>
      <c r="G6" s="36" t="s">
        <v>3</v>
      </c>
      <c r="H6" s="36" t="s">
        <v>4</v>
      </c>
      <c r="I6" s="36" t="s">
        <v>5</v>
      </c>
      <c r="J6" s="75"/>
      <c r="K6" s="75"/>
      <c r="L6" s="76"/>
    </row>
    <row r="7" spans="1:12" ht="18" customHeight="1" x14ac:dyDescent="0.25">
      <c r="A7" s="36">
        <v>1</v>
      </c>
      <c r="B7" s="21" t="s">
        <v>85</v>
      </c>
      <c r="C7" s="22" t="s">
        <v>11</v>
      </c>
      <c r="D7" s="23" t="s">
        <v>12</v>
      </c>
      <c r="E7" s="24" t="s">
        <v>13</v>
      </c>
      <c r="F7" s="25" t="s">
        <v>10</v>
      </c>
      <c r="G7" s="68">
        <v>8</v>
      </c>
      <c r="H7" s="68">
        <v>6.5</v>
      </c>
      <c r="I7" s="68">
        <v>6</v>
      </c>
      <c r="J7" s="4">
        <f t="shared" ref="J7:J34" si="0">IF(OR(G7="",H7="",I7=""),"",AVERAGE(G7:I7))</f>
        <v>6.833333333333333</v>
      </c>
      <c r="K7" s="5" t="str">
        <f t="shared" ref="K7:K34" si="1">IF(J7="","",IF(AND(MIN(G7:I7)&gt;=2,J7&gt;=5),"ĐẠT","HỎNG"))</f>
        <v>ĐẠT</v>
      </c>
      <c r="L7" s="5" t="str">
        <f t="shared" ref="L7:L34" si="2">IF(J7="","",IF(AND(MIN(G7:I7)&gt;=7,J7&gt;=8),"GIỎI",IF(AND(MIN(G7:I7)&gt;=6,J7&gt;=7),"KHÁ",IF(AND(MIN(G7:I7)&gt;=3,J7&gt;=5),"TRUNG BÌNH",""))))</f>
        <v>TRUNG BÌNH</v>
      </c>
    </row>
    <row r="8" spans="1:12" ht="18" customHeight="1" x14ac:dyDescent="0.25">
      <c r="A8" s="36">
        <v>2</v>
      </c>
      <c r="B8" s="21" t="s">
        <v>86</v>
      </c>
      <c r="C8" s="22" t="s">
        <v>491</v>
      </c>
      <c r="D8" s="23" t="s">
        <v>12</v>
      </c>
      <c r="E8" s="24" t="s">
        <v>14</v>
      </c>
      <c r="F8" s="25" t="s">
        <v>10</v>
      </c>
      <c r="G8" s="68">
        <v>6</v>
      </c>
      <c r="H8" s="68">
        <v>6.5</v>
      </c>
      <c r="I8" s="68">
        <v>6</v>
      </c>
      <c r="J8" s="4">
        <f t="shared" si="0"/>
        <v>6.166666666666667</v>
      </c>
      <c r="K8" s="5" t="str">
        <f t="shared" si="1"/>
        <v>ĐẠT</v>
      </c>
      <c r="L8" s="5" t="str">
        <f t="shared" si="2"/>
        <v>TRUNG BÌNH</v>
      </c>
    </row>
    <row r="9" spans="1:12" ht="18" customHeight="1" x14ac:dyDescent="0.25">
      <c r="A9" s="62">
        <v>3</v>
      </c>
      <c r="B9" s="21" t="s">
        <v>87</v>
      </c>
      <c r="C9" s="26" t="s">
        <v>15</v>
      </c>
      <c r="D9" s="27" t="s">
        <v>16</v>
      </c>
      <c r="E9" s="28" t="s">
        <v>492</v>
      </c>
      <c r="F9" s="29" t="s">
        <v>17</v>
      </c>
      <c r="G9" s="68">
        <v>8</v>
      </c>
      <c r="H9" s="68">
        <v>6.5</v>
      </c>
      <c r="I9" s="68">
        <v>6</v>
      </c>
      <c r="J9" s="4">
        <f t="shared" si="0"/>
        <v>6.833333333333333</v>
      </c>
      <c r="K9" s="5" t="str">
        <f t="shared" si="1"/>
        <v>ĐẠT</v>
      </c>
      <c r="L9" s="5" t="str">
        <f t="shared" si="2"/>
        <v>TRUNG BÌNH</v>
      </c>
    </row>
    <row r="10" spans="1:12" ht="18" customHeight="1" x14ac:dyDescent="0.25">
      <c r="A10" s="62">
        <v>4</v>
      </c>
      <c r="B10" s="21" t="s">
        <v>88</v>
      </c>
      <c r="C10" s="26" t="s">
        <v>18</v>
      </c>
      <c r="D10" s="27" t="s">
        <v>19</v>
      </c>
      <c r="E10" s="24" t="s">
        <v>20</v>
      </c>
      <c r="F10" s="25" t="s">
        <v>17</v>
      </c>
      <c r="G10" s="68">
        <v>8</v>
      </c>
      <c r="H10" s="68">
        <v>7</v>
      </c>
      <c r="I10" s="68">
        <v>5</v>
      </c>
      <c r="J10" s="4">
        <f t="shared" si="0"/>
        <v>6.666666666666667</v>
      </c>
      <c r="K10" s="5" t="str">
        <f t="shared" si="1"/>
        <v>ĐẠT</v>
      </c>
      <c r="L10" s="5" t="str">
        <f t="shared" si="2"/>
        <v>TRUNG BÌNH</v>
      </c>
    </row>
    <row r="11" spans="1:12" ht="18" customHeight="1" x14ac:dyDescent="0.25">
      <c r="A11" s="62">
        <v>5</v>
      </c>
      <c r="B11" s="21" t="s">
        <v>89</v>
      </c>
      <c r="C11" s="26" t="s">
        <v>21</v>
      </c>
      <c r="D11" s="27" t="s">
        <v>22</v>
      </c>
      <c r="E11" s="24" t="s">
        <v>23</v>
      </c>
      <c r="F11" s="29" t="s">
        <v>24</v>
      </c>
      <c r="G11" s="68">
        <v>6</v>
      </c>
      <c r="H11" s="68">
        <v>7</v>
      </c>
      <c r="I11" s="68">
        <v>5</v>
      </c>
      <c r="J11" s="4">
        <f t="shared" si="0"/>
        <v>6</v>
      </c>
      <c r="K11" s="5" t="str">
        <f t="shared" si="1"/>
        <v>ĐẠT</v>
      </c>
      <c r="L11" s="5" t="str">
        <f t="shared" si="2"/>
        <v>TRUNG BÌNH</v>
      </c>
    </row>
    <row r="12" spans="1:12" ht="18" customHeight="1" x14ac:dyDescent="0.25">
      <c r="A12" s="62">
        <v>6</v>
      </c>
      <c r="B12" s="21" t="s">
        <v>90</v>
      </c>
      <c r="C12" s="26" t="s">
        <v>25</v>
      </c>
      <c r="D12" s="27" t="s">
        <v>26</v>
      </c>
      <c r="E12" s="30" t="s">
        <v>27</v>
      </c>
      <c r="F12" s="29" t="s">
        <v>28</v>
      </c>
      <c r="G12" s="68">
        <v>8</v>
      </c>
      <c r="H12" s="68">
        <v>8.5</v>
      </c>
      <c r="I12" s="68">
        <v>7</v>
      </c>
      <c r="J12" s="4">
        <f t="shared" si="0"/>
        <v>7.833333333333333</v>
      </c>
      <c r="K12" s="5" t="str">
        <f t="shared" si="1"/>
        <v>ĐẠT</v>
      </c>
      <c r="L12" s="5" t="str">
        <f t="shared" si="2"/>
        <v>KHÁ</v>
      </c>
    </row>
    <row r="13" spans="1:12" ht="18" customHeight="1" x14ac:dyDescent="0.25">
      <c r="A13" s="62">
        <v>7</v>
      </c>
      <c r="B13" s="21" t="s">
        <v>91</v>
      </c>
      <c r="C13" s="22" t="s">
        <v>29</v>
      </c>
      <c r="D13" s="23" t="s">
        <v>30</v>
      </c>
      <c r="E13" s="24" t="s">
        <v>31</v>
      </c>
      <c r="F13" s="25" t="s">
        <v>10</v>
      </c>
      <c r="G13" s="68">
        <v>8</v>
      </c>
      <c r="H13" s="68">
        <v>7</v>
      </c>
      <c r="I13" s="68">
        <v>6</v>
      </c>
      <c r="J13" s="4">
        <f t="shared" si="0"/>
        <v>7</v>
      </c>
      <c r="K13" s="5" t="str">
        <f t="shared" si="1"/>
        <v>ĐẠT</v>
      </c>
      <c r="L13" s="5" t="str">
        <f t="shared" si="2"/>
        <v>KHÁ</v>
      </c>
    </row>
    <row r="14" spans="1:12" ht="18" customHeight="1" x14ac:dyDescent="0.25">
      <c r="A14" s="62">
        <v>8</v>
      </c>
      <c r="B14" s="21" t="s">
        <v>92</v>
      </c>
      <c r="C14" s="22" t="s">
        <v>32</v>
      </c>
      <c r="D14" s="23" t="s">
        <v>33</v>
      </c>
      <c r="E14" s="24" t="s">
        <v>34</v>
      </c>
      <c r="F14" s="25" t="s">
        <v>35</v>
      </c>
      <c r="G14" s="68">
        <v>6</v>
      </c>
      <c r="H14" s="68">
        <v>6.5</v>
      </c>
      <c r="I14" s="68">
        <v>6</v>
      </c>
      <c r="J14" s="4">
        <f t="shared" si="0"/>
        <v>6.166666666666667</v>
      </c>
      <c r="K14" s="5" t="str">
        <f t="shared" si="1"/>
        <v>ĐẠT</v>
      </c>
      <c r="L14" s="5" t="str">
        <f t="shared" si="2"/>
        <v>TRUNG BÌNH</v>
      </c>
    </row>
    <row r="15" spans="1:12" ht="18" customHeight="1" x14ac:dyDescent="0.25">
      <c r="A15" s="62">
        <v>9</v>
      </c>
      <c r="B15" s="21" t="s">
        <v>93</v>
      </c>
      <c r="C15" s="26" t="s">
        <v>293</v>
      </c>
      <c r="D15" s="27" t="s">
        <v>36</v>
      </c>
      <c r="E15" s="24" t="s">
        <v>493</v>
      </c>
      <c r="F15" s="25" t="s">
        <v>10</v>
      </c>
      <c r="G15" s="68">
        <v>6</v>
      </c>
      <c r="H15" s="68">
        <v>7</v>
      </c>
      <c r="I15" s="68">
        <v>6</v>
      </c>
      <c r="J15" s="4">
        <f t="shared" si="0"/>
        <v>6.333333333333333</v>
      </c>
      <c r="K15" s="5" t="str">
        <f t="shared" si="1"/>
        <v>ĐẠT</v>
      </c>
      <c r="L15" s="5" t="str">
        <f t="shared" si="2"/>
        <v>TRUNG BÌNH</v>
      </c>
    </row>
    <row r="16" spans="1:12" ht="18" customHeight="1" x14ac:dyDescent="0.25">
      <c r="A16" s="62">
        <v>10</v>
      </c>
      <c r="B16" s="21" t="s">
        <v>94</v>
      </c>
      <c r="C16" s="50" t="s">
        <v>38</v>
      </c>
      <c r="D16" s="27" t="s">
        <v>39</v>
      </c>
      <c r="E16" s="30" t="s">
        <v>494</v>
      </c>
      <c r="F16" s="29" t="s">
        <v>17</v>
      </c>
      <c r="G16" s="68">
        <v>8</v>
      </c>
      <c r="H16" s="68">
        <v>7</v>
      </c>
      <c r="I16" s="68">
        <v>5</v>
      </c>
      <c r="J16" s="4">
        <f t="shared" si="0"/>
        <v>6.666666666666667</v>
      </c>
      <c r="K16" s="5" t="str">
        <f t="shared" si="1"/>
        <v>ĐẠT</v>
      </c>
      <c r="L16" s="5" t="str">
        <f t="shared" si="2"/>
        <v>TRUNG BÌNH</v>
      </c>
    </row>
    <row r="17" spans="1:12" ht="18" customHeight="1" x14ac:dyDescent="0.25">
      <c r="A17" s="62">
        <v>11</v>
      </c>
      <c r="B17" s="21" t="s">
        <v>95</v>
      </c>
      <c r="C17" s="26" t="s">
        <v>40</v>
      </c>
      <c r="D17" s="27" t="s">
        <v>41</v>
      </c>
      <c r="E17" s="28" t="s">
        <v>42</v>
      </c>
      <c r="F17" s="29" t="s">
        <v>43</v>
      </c>
      <c r="G17" s="68">
        <v>6</v>
      </c>
      <c r="H17" s="68">
        <v>6.5</v>
      </c>
      <c r="I17" s="68">
        <v>5</v>
      </c>
      <c r="J17" s="4">
        <f t="shared" si="0"/>
        <v>5.833333333333333</v>
      </c>
      <c r="K17" s="5" t="str">
        <f t="shared" si="1"/>
        <v>ĐẠT</v>
      </c>
      <c r="L17" s="5" t="str">
        <f t="shared" si="2"/>
        <v>TRUNG BÌNH</v>
      </c>
    </row>
    <row r="18" spans="1:12" ht="18" customHeight="1" x14ac:dyDescent="0.25">
      <c r="A18" s="62">
        <v>12</v>
      </c>
      <c r="B18" s="21" t="s">
        <v>96</v>
      </c>
      <c r="C18" s="22" t="s">
        <v>32</v>
      </c>
      <c r="D18" s="23" t="s">
        <v>44</v>
      </c>
      <c r="E18" s="24" t="s">
        <v>45</v>
      </c>
      <c r="F18" s="29" t="s">
        <v>35</v>
      </c>
      <c r="G18" s="68">
        <v>8</v>
      </c>
      <c r="H18" s="68">
        <v>6.5</v>
      </c>
      <c r="I18" s="68">
        <v>5</v>
      </c>
      <c r="J18" s="4">
        <f t="shared" si="0"/>
        <v>6.5</v>
      </c>
      <c r="K18" s="5" t="str">
        <f t="shared" si="1"/>
        <v>ĐẠT</v>
      </c>
      <c r="L18" s="5" t="str">
        <f t="shared" si="2"/>
        <v>TRUNG BÌNH</v>
      </c>
    </row>
    <row r="19" spans="1:12" ht="18" customHeight="1" x14ac:dyDescent="0.25">
      <c r="A19" s="62">
        <v>13</v>
      </c>
      <c r="B19" s="21" t="s">
        <v>97</v>
      </c>
      <c r="C19" s="31" t="s">
        <v>46</v>
      </c>
      <c r="D19" s="27" t="s">
        <v>47</v>
      </c>
      <c r="E19" s="24" t="s">
        <v>48</v>
      </c>
      <c r="F19" s="32" t="s">
        <v>10</v>
      </c>
      <c r="G19" s="68">
        <v>6</v>
      </c>
      <c r="H19" s="68">
        <v>7</v>
      </c>
      <c r="I19" s="68">
        <v>6</v>
      </c>
      <c r="J19" s="4">
        <f t="shared" si="0"/>
        <v>6.333333333333333</v>
      </c>
      <c r="K19" s="5" t="str">
        <f t="shared" si="1"/>
        <v>ĐẠT</v>
      </c>
      <c r="L19" s="5" t="str">
        <f t="shared" si="2"/>
        <v>TRUNG BÌNH</v>
      </c>
    </row>
    <row r="20" spans="1:12" ht="18" customHeight="1" x14ac:dyDescent="0.25">
      <c r="A20" s="62">
        <v>14</v>
      </c>
      <c r="B20" s="21" t="s">
        <v>98</v>
      </c>
      <c r="C20" s="22" t="s">
        <v>49</v>
      </c>
      <c r="D20" s="23" t="s">
        <v>50</v>
      </c>
      <c r="E20" s="24" t="s">
        <v>51</v>
      </c>
      <c r="F20" s="25" t="s">
        <v>43</v>
      </c>
      <c r="G20" s="68">
        <v>8</v>
      </c>
      <c r="H20" s="68">
        <v>6.5</v>
      </c>
      <c r="I20" s="68">
        <v>6</v>
      </c>
      <c r="J20" s="4">
        <f t="shared" si="0"/>
        <v>6.833333333333333</v>
      </c>
      <c r="K20" s="5" t="str">
        <f t="shared" si="1"/>
        <v>ĐẠT</v>
      </c>
      <c r="L20" s="5" t="str">
        <f t="shared" si="2"/>
        <v>TRUNG BÌNH</v>
      </c>
    </row>
    <row r="21" spans="1:12" ht="18" customHeight="1" x14ac:dyDescent="0.25">
      <c r="A21" s="62">
        <v>15</v>
      </c>
      <c r="B21" s="21" t="s">
        <v>99</v>
      </c>
      <c r="C21" s="26" t="s">
        <v>32</v>
      </c>
      <c r="D21" s="27" t="s">
        <v>50</v>
      </c>
      <c r="E21" s="24" t="s">
        <v>52</v>
      </c>
      <c r="F21" s="25" t="s">
        <v>10</v>
      </c>
      <c r="G21" s="68">
        <v>6</v>
      </c>
      <c r="H21" s="68">
        <v>6.5</v>
      </c>
      <c r="I21" s="68">
        <v>5</v>
      </c>
      <c r="J21" s="4">
        <f t="shared" si="0"/>
        <v>5.833333333333333</v>
      </c>
      <c r="K21" s="5" t="str">
        <f t="shared" si="1"/>
        <v>ĐẠT</v>
      </c>
      <c r="L21" s="5" t="str">
        <f t="shared" si="2"/>
        <v>TRUNG BÌNH</v>
      </c>
    </row>
    <row r="22" spans="1:12" ht="18" customHeight="1" x14ac:dyDescent="0.25">
      <c r="A22" s="62">
        <v>16</v>
      </c>
      <c r="B22" s="21" t="s">
        <v>100</v>
      </c>
      <c r="C22" s="22" t="s">
        <v>53</v>
      </c>
      <c r="D22" s="23" t="s">
        <v>50</v>
      </c>
      <c r="E22" s="24" t="s">
        <v>54</v>
      </c>
      <c r="F22" s="25" t="s">
        <v>10</v>
      </c>
      <c r="G22" s="68">
        <v>8</v>
      </c>
      <c r="H22" s="68">
        <v>7</v>
      </c>
      <c r="I22" s="68">
        <v>5</v>
      </c>
      <c r="J22" s="4">
        <f t="shared" si="0"/>
        <v>6.666666666666667</v>
      </c>
      <c r="K22" s="5" t="str">
        <f t="shared" si="1"/>
        <v>ĐẠT</v>
      </c>
      <c r="L22" s="5" t="str">
        <f t="shared" si="2"/>
        <v>TRUNG BÌNH</v>
      </c>
    </row>
    <row r="23" spans="1:12" ht="18" customHeight="1" x14ac:dyDescent="0.25">
      <c r="A23" s="62">
        <v>17</v>
      </c>
      <c r="B23" s="21" t="s">
        <v>101</v>
      </c>
      <c r="C23" s="33" t="s">
        <v>55</v>
      </c>
      <c r="D23" s="34" t="s">
        <v>50</v>
      </c>
      <c r="E23" s="28" t="s">
        <v>56</v>
      </c>
      <c r="F23" s="29" t="s">
        <v>37</v>
      </c>
      <c r="G23" s="68">
        <v>8</v>
      </c>
      <c r="H23" s="68">
        <v>7</v>
      </c>
      <c r="I23" s="68">
        <v>5</v>
      </c>
      <c r="J23" s="4">
        <f t="shared" si="0"/>
        <v>6.666666666666667</v>
      </c>
      <c r="K23" s="5" t="str">
        <f t="shared" si="1"/>
        <v>ĐẠT</v>
      </c>
      <c r="L23" s="5" t="str">
        <f t="shared" si="2"/>
        <v>TRUNG BÌNH</v>
      </c>
    </row>
    <row r="24" spans="1:12" ht="18" customHeight="1" x14ac:dyDescent="0.25">
      <c r="A24" s="62">
        <v>18</v>
      </c>
      <c r="B24" s="21" t="s">
        <v>102</v>
      </c>
      <c r="C24" s="26" t="s">
        <v>57</v>
      </c>
      <c r="D24" s="27" t="s">
        <v>58</v>
      </c>
      <c r="E24" s="30" t="s">
        <v>59</v>
      </c>
      <c r="F24" s="29" t="s">
        <v>35</v>
      </c>
      <c r="G24" s="68">
        <v>6</v>
      </c>
      <c r="H24" s="68">
        <v>6.5</v>
      </c>
      <c r="I24" s="68">
        <v>5</v>
      </c>
      <c r="J24" s="4">
        <f t="shared" si="0"/>
        <v>5.833333333333333</v>
      </c>
      <c r="K24" s="5" t="str">
        <f t="shared" si="1"/>
        <v>ĐẠT</v>
      </c>
      <c r="L24" s="5" t="str">
        <f t="shared" si="2"/>
        <v>TRUNG BÌNH</v>
      </c>
    </row>
    <row r="25" spans="1:12" ht="18" customHeight="1" x14ac:dyDescent="0.25">
      <c r="A25" s="62">
        <v>19</v>
      </c>
      <c r="B25" s="21" t="s">
        <v>103</v>
      </c>
      <c r="C25" s="26" t="s">
        <v>60</v>
      </c>
      <c r="D25" s="27" t="s">
        <v>61</v>
      </c>
      <c r="E25" s="30" t="s">
        <v>62</v>
      </c>
      <c r="F25" s="29" t="s">
        <v>10</v>
      </c>
      <c r="G25" s="68">
        <v>6</v>
      </c>
      <c r="H25" s="68">
        <v>7</v>
      </c>
      <c r="I25" s="68">
        <v>5</v>
      </c>
      <c r="J25" s="4">
        <f t="shared" si="0"/>
        <v>6</v>
      </c>
      <c r="K25" s="5" t="str">
        <f t="shared" si="1"/>
        <v>ĐẠT</v>
      </c>
      <c r="L25" s="5" t="str">
        <f t="shared" si="2"/>
        <v>TRUNG BÌNH</v>
      </c>
    </row>
    <row r="26" spans="1:12" ht="18" customHeight="1" x14ac:dyDescent="0.25">
      <c r="A26" s="62">
        <v>20</v>
      </c>
      <c r="B26" s="21" t="s">
        <v>104</v>
      </c>
      <c r="C26" s="20" t="s">
        <v>63</v>
      </c>
      <c r="D26" s="27" t="s">
        <v>64</v>
      </c>
      <c r="E26" s="30" t="s">
        <v>65</v>
      </c>
      <c r="F26" s="29" t="s">
        <v>10</v>
      </c>
      <c r="G26" s="68">
        <v>8</v>
      </c>
      <c r="H26" s="68">
        <v>8</v>
      </c>
      <c r="I26" s="68">
        <v>7</v>
      </c>
      <c r="J26" s="4">
        <f t="shared" si="0"/>
        <v>7.666666666666667</v>
      </c>
      <c r="K26" s="5" t="str">
        <f t="shared" si="1"/>
        <v>ĐẠT</v>
      </c>
      <c r="L26" s="5" t="str">
        <f t="shared" si="2"/>
        <v>KHÁ</v>
      </c>
    </row>
    <row r="27" spans="1:12" ht="18" customHeight="1" x14ac:dyDescent="0.25">
      <c r="A27" s="62">
        <v>21</v>
      </c>
      <c r="B27" s="21" t="s">
        <v>105</v>
      </c>
      <c r="C27" s="26" t="s">
        <v>66</v>
      </c>
      <c r="D27" s="27" t="s">
        <v>67</v>
      </c>
      <c r="E27" s="30" t="s">
        <v>68</v>
      </c>
      <c r="F27" s="29" t="s">
        <v>10</v>
      </c>
      <c r="G27" s="68">
        <v>8</v>
      </c>
      <c r="H27" s="68">
        <v>8.5</v>
      </c>
      <c r="I27" s="68">
        <v>7</v>
      </c>
      <c r="J27" s="4">
        <f t="shared" si="0"/>
        <v>7.833333333333333</v>
      </c>
      <c r="K27" s="5" t="str">
        <f t="shared" si="1"/>
        <v>ĐẠT</v>
      </c>
      <c r="L27" s="5" t="str">
        <f t="shared" si="2"/>
        <v>KHÁ</v>
      </c>
    </row>
    <row r="28" spans="1:12" ht="18" customHeight="1" x14ac:dyDescent="0.25">
      <c r="A28" s="62">
        <v>22</v>
      </c>
      <c r="B28" s="21" t="s">
        <v>106</v>
      </c>
      <c r="C28" s="26" t="s">
        <v>69</v>
      </c>
      <c r="D28" s="27" t="s">
        <v>70</v>
      </c>
      <c r="E28" s="30" t="s">
        <v>71</v>
      </c>
      <c r="F28" s="29" t="s">
        <v>37</v>
      </c>
      <c r="G28" s="68">
        <v>8</v>
      </c>
      <c r="H28" s="68">
        <v>6</v>
      </c>
      <c r="I28" s="68">
        <v>6</v>
      </c>
      <c r="J28" s="4">
        <f t="shared" si="0"/>
        <v>6.666666666666667</v>
      </c>
      <c r="K28" s="5" t="str">
        <f t="shared" si="1"/>
        <v>ĐẠT</v>
      </c>
      <c r="L28" s="5" t="str">
        <f t="shared" si="2"/>
        <v>TRUNG BÌNH</v>
      </c>
    </row>
    <row r="29" spans="1:12" ht="18" customHeight="1" x14ac:dyDescent="0.25">
      <c r="A29" s="62">
        <v>23</v>
      </c>
      <c r="B29" s="21" t="s">
        <v>107</v>
      </c>
      <c r="C29" s="26" t="s">
        <v>25</v>
      </c>
      <c r="D29" s="27" t="s">
        <v>70</v>
      </c>
      <c r="E29" s="30" t="s">
        <v>72</v>
      </c>
      <c r="F29" s="29" t="s">
        <v>73</v>
      </c>
      <c r="G29" s="68">
        <v>6</v>
      </c>
      <c r="H29" s="68">
        <v>7</v>
      </c>
      <c r="I29" s="68">
        <v>6</v>
      </c>
      <c r="J29" s="4">
        <f t="shared" si="0"/>
        <v>6.333333333333333</v>
      </c>
      <c r="K29" s="5" t="str">
        <f t="shared" si="1"/>
        <v>ĐẠT</v>
      </c>
      <c r="L29" s="5" t="str">
        <f t="shared" si="2"/>
        <v>TRUNG BÌNH</v>
      </c>
    </row>
    <row r="30" spans="1:12" ht="18" customHeight="1" x14ac:dyDescent="0.25">
      <c r="A30" s="62">
        <v>24</v>
      </c>
      <c r="B30" s="21" t="s">
        <v>9</v>
      </c>
      <c r="C30" s="26" t="s">
        <v>74</v>
      </c>
      <c r="D30" s="27" t="s">
        <v>8</v>
      </c>
      <c r="E30" s="28" t="s">
        <v>75</v>
      </c>
      <c r="F30" s="29" t="s">
        <v>35</v>
      </c>
      <c r="G30" s="68">
        <v>8</v>
      </c>
      <c r="H30" s="68">
        <v>7.5</v>
      </c>
      <c r="I30" s="68">
        <v>5</v>
      </c>
      <c r="J30" s="4">
        <f t="shared" si="0"/>
        <v>6.833333333333333</v>
      </c>
      <c r="K30" s="5" t="str">
        <f t="shared" si="1"/>
        <v>ĐẠT</v>
      </c>
      <c r="L30" s="5" t="str">
        <f t="shared" si="2"/>
        <v>TRUNG BÌNH</v>
      </c>
    </row>
    <row r="31" spans="1:12" ht="18" customHeight="1" x14ac:dyDescent="0.25">
      <c r="A31" s="62">
        <v>25</v>
      </c>
      <c r="B31" s="21" t="s">
        <v>108</v>
      </c>
      <c r="C31" s="26" t="s">
        <v>76</v>
      </c>
      <c r="D31" s="27" t="s">
        <v>8</v>
      </c>
      <c r="E31" s="24" t="s">
        <v>77</v>
      </c>
      <c r="F31" s="25" t="s">
        <v>17</v>
      </c>
      <c r="G31" s="68">
        <v>6</v>
      </c>
      <c r="H31" s="68">
        <v>8</v>
      </c>
      <c r="I31" s="68">
        <v>7</v>
      </c>
      <c r="J31" s="4">
        <f t="shared" si="0"/>
        <v>7</v>
      </c>
      <c r="K31" s="5" t="str">
        <f t="shared" si="1"/>
        <v>ĐẠT</v>
      </c>
      <c r="L31" s="5" t="str">
        <f t="shared" si="2"/>
        <v>KHÁ</v>
      </c>
    </row>
    <row r="32" spans="1:12" ht="18" customHeight="1" x14ac:dyDescent="0.25">
      <c r="A32" s="62">
        <v>26</v>
      </c>
      <c r="B32" s="21" t="s">
        <v>109</v>
      </c>
      <c r="C32" s="26" t="s">
        <v>78</v>
      </c>
      <c r="D32" s="27" t="s">
        <v>8</v>
      </c>
      <c r="E32" s="24" t="s">
        <v>79</v>
      </c>
      <c r="F32" s="29" t="s">
        <v>7</v>
      </c>
      <c r="G32" s="68">
        <v>6</v>
      </c>
      <c r="H32" s="68">
        <v>6.5</v>
      </c>
      <c r="I32" s="68">
        <v>6</v>
      </c>
      <c r="J32" s="4">
        <f t="shared" si="0"/>
        <v>6.166666666666667</v>
      </c>
      <c r="K32" s="5" t="str">
        <f t="shared" si="1"/>
        <v>ĐẠT</v>
      </c>
      <c r="L32" s="5" t="str">
        <f t="shared" si="2"/>
        <v>TRUNG BÌNH</v>
      </c>
    </row>
    <row r="33" spans="1:12" ht="18" customHeight="1" x14ac:dyDescent="0.25">
      <c r="A33" s="62">
        <v>27</v>
      </c>
      <c r="B33" s="21" t="s">
        <v>110</v>
      </c>
      <c r="C33" s="22" t="s">
        <v>80</v>
      </c>
      <c r="D33" s="23" t="s">
        <v>8</v>
      </c>
      <c r="E33" s="24" t="s">
        <v>81</v>
      </c>
      <c r="F33" s="25" t="s">
        <v>17</v>
      </c>
      <c r="G33" s="68">
        <v>6</v>
      </c>
      <c r="H33" s="68">
        <v>7.5</v>
      </c>
      <c r="I33" s="68">
        <v>6</v>
      </c>
      <c r="J33" s="4">
        <f t="shared" si="0"/>
        <v>6.5</v>
      </c>
      <c r="K33" s="5" t="str">
        <f t="shared" si="1"/>
        <v>ĐẠT</v>
      </c>
      <c r="L33" s="5" t="str">
        <f t="shared" si="2"/>
        <v>TRUNG BÌNH</v>
      </c>
    </row>
    <row r="34" spans="1:12" ht="18" customHeight="1" x14ac:dyDescent="0.25">
      <c r="A34" s="62">
        <v>28</v>
      </c>
      <c r="B34" s="21" t="s">
        <v>111</v>
      </c>
      <c r="C34" s="26" t="s">
        <v>82</v>
      </c>
      <c r="D34" s="27" t="s">
        <v>83</v>
      </c>
      <c r="E34" s="24" t="s">
        <v>84</v>
      </c>
      <c r="F34" s="29" t="s">
        <v>10</v>
      </c>
      <c r="G34" s="68">
        <v>8</v>
      </c>
      <c r="H34" s="68">
        <v>7.5</v>
      </c>
      <c r="I34" s="68">
        <v>6</v>
      </c>
      <c r="J34" s="4">
        <f t="shared" si="0"/>
        <v>7.166666666666667</v>
      </c>
      <c r="K34" s="5" t="str">
        <f t="shared" si="1"/>
        <v>ĐẠT</v>
      </c>
      <c r="L34" s="5" t="str">
        <f t="shared" si="2"/>
        <v>KHÁ</v>
      </c>
    </row>
    <row r="35" spans="1:12" s="37" customFormat="1" ht="17.25" customHeight="1" x14ac:dyDescent="0.25">
      <c r="A35" s="62">
        <v>29</v>
      </c>
      <c r="B35" s="63" t="s">
        <v>180</v>
      </c>
      <c r="C35" s="65" t="s">
        <v>112</v>
      </c>
      <c r="D35" s="13" t="s">
        <v>113</v>
      </c>
      <c r="E35" s="8" t="s">
        <v>114</v>
      </c>
      <c r="F35" s="9" t="s">
        <v>10</v>
      </c>
      <c r="G35" s="68">
        <v>7</v>
      </c>
      <c r="H35" s="68">
        <v>5.5</v>
      </c>
      <c r="I35" s="68">
        <v>6</v>
      </c>
      <c r="J35" s="4">
        <f>IF(OR(G35="",H35="",I35=""),"",AVERAGE(G35:I35))</f>
        <v>6.166666666666667</v>
      </c>
      <c r="K35" s="5" t="str">
        <f>IF(J35="","",IF(AND(MIN(G35:I35)&gt;=2,J35&gt;=5),"ĐẠT","HỎNG"))</f>
        <v>ĐẠT</v>
      </c>
      <c r="L35" s="5" t="str">
        <f>IF(J35="","",IF(AND(MIN(G35:I35)&gt;=7,J35&gt;=8),"GIỎI",IF(AND(MIN(G35:I35)&gt;=6,J35&gt;=7),"KHÁ",IF(AND(MIN(G35:I35)&gt;=3,J35&gt;=5),"TRUNG BÌNH",""))))</f>
        <v>TRUNG BÌNH</v>
      </c>
    </row>
    <row r="36" spans="1:12" s="37" customFormat="1" ht="17.25" customHeight="1" x14ac:dyDescent="0.25">
      <c r="A36" s="62">
        <v>30</v>
      </c>
      <c r="B36" s="63" t="s">
        <v>181</v>
      </c>
      <c r="C36" s="38" t="s">
        <v>489</v>
      </c>
      <c r="D36" s="12" t="s">
        <v>129</v>
      </c>
      <c r="E36" s="8" t="s">
        <v>490</v>
      </c>
      <c r="F36" s="9" t="s">
        <v>518</v>
      </c>
      <c r="G36" s="68">
        <v>6</v>
      </c>
      <c r="H36" s="68">
        <v>5.5</v>
      </c>
      <c r="I36" s="68">
        <v>5</v>
      </c>
      <c r="J36" s="4">
        <f t="shared" ref="J36:J60" si="3">IF(OR(G36="",H36="",I36=""),"",AVERAGE(G36:I36))</f>
        <v>5.5</v>
      </c>
      <c r="K36" s="5" t="str">
        <f t="shared" ref="K36:K60" si="4">IF(J36="","",IF(AND(MIN(G36:I36)&gt;=2,J36&gt;=5),"ĐẠT","HỎNG"))</f>
        <v>ĐẠT</v>
      </c>
      <c r="L36" s="5" t="str">
        <f t="shared" ref="L36:L60" si="5">IF(J36="","",IF(AND(MIN(G36:I36)&gt;=7,J36&gt;=8),"GIỎI",IF(AND(MIN(G36:I36)&gt;=6,J36&gt;=7),"KHÁ",IF(AND(MIN(G36:I36)&gt;=3,J36&gt;=5),"TRUNG BÌNH",""))))</f>
        <v>TRUNG BÌNH</v>
      </c>
    </row>
    <row r="37" spans="1:12" s="37" customFormat="1" ht="17.25" customHeight="1" x14ac:dyDescent="0.25">
      <c r="A37" s="62">
        <v>31</v>
      </c>
      <c r="B37" s="63" t="s">
        <v>182</v>
      </c>
      <c r="C37" s="11" t="s">
        <v>115</v>
      </c>
      <c r="D37" s="13" t="s">
        <v>116</v>
      </c>
      <c r="E37" s="8" t="s">
        <v>117</v>
      </c>
      <c r="F37" s="42" t="s">
        <v>10</v>
      </c>
      <c r="G37" s="68">
        <v>8</v>
      </c>
      <c r="H37" s="68">
        <v>6.5</v>
      </c>
      <c r="I37" s="68">
        <v>6</v>
      </c>
      <c r="J37" s="4">
        <f t="shared" si="3"/>
        <v>6.833333333333333</v>
      </c>
      <c r="K37" s="5" t="str">
        <f t="shared" si="4"/>
        <v>ĐẠT</v>
      </c>
      <c r="L37" s="5" t="str">
        <f t="shared" si="5"/>
        <v>TRUNG BÌNH</v>
      </c>
    </row>
    <row r="38" spans="1:12" s="37" customFormat="1" ht="17.25" customHeight="1" x14ac:dyDescent="0.25">
      <c r="A38" s="62">
        <v>32</v>
      </c>
      <c r="B38" s="63" t="s">
        <v>183</v>
      </c>
      <c r="C38" s="39" t="s">
        <v>118</v>
      </c>
      <c r="D38" s="40" t="s">
        <v>119</v>
      </c>
      <c r="E38" s="41" t="s">
        <v>120</v>
      </c>
      <c r="F38" s="9" t="s">
        <v>121</v>
      </c>
      <c r="G38" s="68">
        <v>6</v>
      </c>
      <c r="H38" s="68">
        <v>6.5</v>
      </c>
      <c r="I38" s="68">
        <v>5</v>
      </c>
      <c r="J38" s="4">
        <f t="shared" si="3"/>
        <v>5.833333333333333</v>
      </c>
      <c r="K38" s="5" t="str">
        <f t="shared" si="4"/>
        <v>ĐẠT</v>
      </c>
      <c r="L38" s="5" t="str">
        <f t="shared" si="5"/>
        <v>TRUNG BÌNH</v>
      </c>
    </row>
    <row r="39" spans="1:12" s="37" customFormat="1" ht="17.25" customHeight="1" x14ac:dyDescent="0.25">
      <c r="A39" s="62">
        <v>33</v>
      </c>
      <c r="B39" s="63" t="s">
        <v>184</v>
      </c>
      <c r="C39" s="6" t="s">
        <v>122</v>
      </c>
      <c r="D39" s="7" t="s">
        <v>123</v>
      </c>
      <c r="E39" s="8" t="s">
        <v>511</v>
      </c>
      <c r="F39" s="9" t="s">
        <v>124</v>
      </c>
      <c r="G39" s="68">
        <v>7</v>
      </c>
      <c r="H39" s="68">
        <v>7</v>
      </c>
      <c r="I39" s="68">
        <v>5</v>
      </c>
      <c r="J39" s="4">
        <f t="shared" si="3"/>
        <v>6.333333333333333</v>
      </c>
      <c r="K39" s="5" t="str">
        <f t="shared" si="4"/>
        <v>ĐẠT</v>
      </c>
      <c r="L39" s="5" t="str">
        <f t="shared" si="5"/>
        <v>TRUNG BÌNH</v>
      </c>
    </row>
    <row r="40" spans="1:12" s="37" customFormat="1" ht="17.25" customHeight="1" x14ac:dyDescent="0.25">
      <c r="A40" s="62">
        <v>34</v>
      </c>
      <c r="B40" s="63" t="s">
        <v>185</v>
      </c>
      <c r="C40" s="11" t="s">
        <v>125</v>
      </c>
      <c r="D40" s="13" t="s">
        <v>126</v>
      </c>
      <c r="E40" s="8" t="s">
        <v>127</v>
      </c>
      <c r="F40" s="15" t="s">
        <v>10</v>
      </c>
      <c r="G40" s="68">
        <v>6</v>
      </c>
      <c r="H40" s="68">
        <v>7</v>
      </c>
      <c r="I40" s="68">
        <v>5</v>
      </c>
      <c r="J40" s="4">
        <f t="shared" si="3"/>
        <v>6</v>
      </c>
      <c r="K40" s="5" t="str">
        <f t="shared" si="4"/>
        <v>ĐẠT</v>
      </c>
      <c r="L40" s="5" t="str">
        <f t="shared" si="5"/>
        <v>TRUNG BÌNH</v>
      </c>
    </row>
    <row r="41" spans="1:12" s="37" customFormat="1" ht="17.25" customHeight="1" x14ac:dyDescent="0.25">
      <c r="A41" s="62">
        <v>35</v>
      </c>
      <c r="B41" s="63" t="s">
        <v>186</v>
      </c>
      <c r="C41" s="6" t="s">
        <v>128</v>
      </c>
      <c r="D41" s="7" t="s">
        <v>129</v>
      </c>
      <c r="E41" s="8" t="s">
        <v>130</v>
      </c>
      <c r="F41" s="9" t="s">
        <v>121</v>
      </c>
      <c r="G41" s="68">
        <v>8</v>
      </c>
      <c r="H41" s="68">
        <v>7</v>
      </c>
      <c r="I41" s="68">
        <v>5</v>
      </c>
      <c r="J41" s="4">
        <f t="shared" si="3"/>
        <v>6.666666666666667</v>
      </c>
      <c r="K41" s="5" t="str">
        <f t="shared" si="4"/>
        <v>ĐẠT</v>
      </c>
      <c r="L41" s="5" t="str">
        <f t="shared" si="5"/>
        <v>TRUNG BÌNH</v>
      </c>
    </row>
    <row r="42" spans="1:12" s="37" customFormat="1" ht="17.25" customHeight="1" x14ac:dyDescent="0.25">
      <c r="A42" s="62">
        <v>36</v>
      </c>
      <c r="B42" s="63" t="s">
        <v>187</v>
      </c>
      <c r="C42" s="6" t="s">
        <v>131</v>
      </c>
      <c r="D42" s="7" t="s">
        <v>132</v>
      </c>
      <c r="E42" s="8" t="s">
        <v>133</v>
      </c>
      <c r="F42" s="9" t="s">
        <v>7</v>
      </c>
      <c r="G42" s="68">
        <v>6</v>
      </c>
      <c r="H42" s="68">
        <v>5.5</v>
      </c>
      <c r="I42" s="68">
        <v>5</v>
      </c>
      <c r="J42" s="4">
        <f t="shared" si="3"/>
        <v>5.5</v>
      </c>
      <c r="K42" s="5" t="str">
        <f t="shared" si="4"/>
        <v>ĐẠT</v>
      </c>
      <c r="L42" s="5" t="str">
        <f t="shared" si="5"/>
        <v>TRUNG BÌNH</v>
      </c>
    </row>
    <row r="43" spans="1:12" s="37" customFormat="1" ht="17.25" customHeight="1" x14ac:dyDescent="0.25">
      <c r="A43" s="62">
        <v>37</v>
      </c>
      <c r="B43" s="63" t="s">
        <v>188</v>
      </c>
      <c r="C43" s="50" t="s">
        <v>134</v>
      </c>
      <c r="D43" s="13" t="s">
        <v>132</v>
      </c>
      <c r="E43" s="14" t="s">
        <v>135</v>
      </c>
      <c r="F43" s="15" t="s">
        <v>17</v>
      </c>
      <c r="G43" s="68">
        <v>8</v>
      </c>
      <c r="H43" s="68">
        <v>7.5</v>
      </c>
      <c r="I43" s="68">
        <v>6</v>
      </c>
      <c r="J43" s="4">
        <f t="shared" si="3"/>
        <v>7.166666666666667</v>
      </c>
      <c r="K43" s="5" t="str">
        <f t="shared" si="4"/>
        <v>ĐẠT</v>
      </c>
      <c r="L43" s="5" t="str">
        <f t="shared" si="5"/>
        <v>KHÁ</v>
      </c>
    </row>
    <row r="44" spans="1:12" s="37" customFormat="1" ht="17.25" customHeight="1" x14ac:dyDescent="0.25">
      <c r="A44" s="62">
        <v>38</v>
      </c>
      <c r="B44" s="63" t="s">
        <v>189</v>
      </c>
      <c r="C44" s="18" t="s">
        <v>136</v>
      </c>
      <c r="D44" s="19" t="s">
        <v>137</v>
      </c>
      <c r="E44" s="14" t="s">
        <v>138</v>
      </c>
      <c r="F44" s="9" t="s">
        <v>124</v>
      </c>
      <c r="G44" s="68">
        <v>8</v>
      </c>
      <c r="H44" s="68">
        <v>5.5</v>
      </c>
      <c r="I44" s="68">
        <v>5</v>
      </c>
      <c r="J44" s="4">
        <f t="shared" si="3"/>
        <v>6.166666666666667</v>
      </c>
      <c r="K44" s="5" t="str">
        <f t="shared" si="4"/>
        <v>ĐẠT</v>
      </c>
      <c r="L44" s="5" t="str">
        <f t="shared" si="5"/>
        <v>TRUNG BÌNH</v>
      </c>
    </row>
    <row r="45" spans="1:12" s="37" customFormat="1" ht="17.25" customHeight="1" x14ac:dyDescent="0.25">
      <c r="A45" s="62">
        <v>39</v>
      </c>
      <c r="B45" s="63" t="s">
        <v>190</v>
      </c>
      <c r="C45" s="11" t="s">
        <v>139</v>
      </c>
      <c r="D45" s="13" t="s">
        <v>140</v>
      </c>
      <c r="E45" s="14" t="s">
        <v>141</v>
      </c>
      <c r="F45" s="15" t="s">
        <v>24</v>
      </c>
      <c r="G45" s="68">
        <v>6</v>
      </c>
      <c r="H45" s="68">
        <v>5.5</v>
      </c>
      <c r="I45" s="68">
        <v>5</v>
      </c>
      <c r="J45" s="4">
        <f t="shared" si="3"/>
        <v>5.5</v>
      </c>
      <c r="K45" s="5" t="str">
        <f t="shared" si="4"/>
        <v>ĐẠT</v>
      </c>
      <c r="L45" s="5" t="str">
        <f t="shared" si="5"/>
        <v>TRUNG BÌNH</v>
      </c>
    </row>
    <row r="46" spans="1:12" s="37" customFormat="1" ht="17.25" customHeight="1" x14ac:dyDescent="0.25">
      <c r="A46" s="62">
        <v>40</v>
      </c>
      <c r="B46" s="63" t="s">
        <v>191</v>
      </c>
      <c r="C46" s="11" t="s">
        <v>142</v>
      </c>
      <c r="D46" s="13" t="s">
        <v>143</v>
      </c>
      <c r="E46" s="16" t="s">
        <v>144</v>
      </c>
      <c r="F46" s="15" t="s">
        <v>28</v>
      </c>
      <c r="G46" s="68">
        <v>8</v>
      </c>
      <c r="H46" s="68">
        <v>5.5</v>
      </c>
      <c r="I46" s="68">
        <v>5</v>
      </c>
      <c r="J46" s="4">
        <f t="shared" si="3"/>
        <v>6.166666666666667</v>
      </c>
      <c r="K46" s="5" t="str">
        <f t="shared" si="4"/>
        <v>ĐẠT</v>
      </c>
      <c r="L46" s="5" t="str">
        <f t="shared" si="5"/>
        <v>TRUNG BÌNH</v>
      </c>
    </row>
    <row r="47" spans="1:12" s="37" customFormat="1" ht="17.25" customHeight="1" x14ac:dyDescent="0.25">
      <c r="A47" s="62">
        <v>41</v>
      </c>
      <c r="B47" s="63" t="s">
        <v>192</v>
      </c>
      <c r="C47" s="11" t="s">
        <v>145</v>
      </c>
      <c r="D47" s="13" t="s">
        <v>143</v>
      </c>
      <c r="E47" s="8" t="s">
        <v>146</v>
      </c>
      <c r="F47" s="42" t="s">
        <v>35</v>
      </c>
      <c r="G47" s="68">
        <v>6</v>
      </c>
      <c r="H47" s="68">
        <v>5.5</v>
      </c>
      <c r="I47" s="68">
        <v>6</v>
      </c>
      <c r="J47" s="4">
        <f t="shared" si="3"/>
        <v>5.833333333333333</v>
      </c>
      <c r="K47" s="5" t="str">
        <f t="shared" si="4"/>
        <v>ĐẠT</v>
      </c>
      <c r="L47" s="5" t="str">
        <f t="shared" si="5"/>
        <v>TRUNG BÌNH</v>
      </c>
    </row>
    <row r="48" spans="1:12" s="37" customFormat="1" ht="17.25" customHeight="1" x14ac:dyDescent="0.25">
      <c r="A48" s="62">
        <v>42</v>
      </c>
      <c r="B48" s="63" t="s">
        <v>193</v>
      </c>
      <c r="C48" s="11" t="s">
        <v>118</v>
      </c>
      <c r="D48" s="13" t="s">
        <v>143</v>
      </c>
      <c r="E48" s="16" t="s">
        <v>147</v>
      </c>
      <c r="F48" s="15" t="s">
        <v>148</v>
      </c>
      <c r="G48" s="68">
        <v>8</v>
      </c>
      <c r="H48" s="68">
        <v>5.5</v>
      </c>
      <c r="I48" s="68">
        <v>5</v>
      </c>
      <c r="J48" s="4">
        <f t="shared" si="3"/>
        <v>6.166666666666667</v>
      </c>
      <c r="K48" s="5" t="str">
        <f t="shared" si="4"/>
        <v>ĐẠT</v>
      </c>
      <c r="L48" s="5" t="str">
        <f t="shared" si="5"/>
        <v>TRUNG BÌNH</v>
      </c>
    </row>
    <row r="49" spans="1:12" s="37" customFormat="1" ht="17.25" customHeight="1" x14ac:dyDescent="0.25">
      <c r="A49" s="62">
        <v>43</v>
      </c>
      <c r="B49" s="63" t="s">
        <v>194</v>
      </c>
      <c r="C49" s="6" t="s">
        <v>76</v>
      </c>
      <c r="D49" s="7" t="s">
        <v>143</v>
      </c>
      <c r="E49" s="8" t="s">
        <v>149</v>
      </c>
      <c r="F49" s="9" t="s">
        <v>10</v>
      </c>
      <c r="G49" s="68">
        <v>6</v>
      </c>
      <c r="H49" s="68">
        <v>5.5</v>
      </c>
      <c r="I49" s="68">
        <v>5</v>
      </c>
      <c r="J49" s="4">
        <f t="shared" si="3"/>
        <v>5.5</v>
      </c>
      <c r="K49" s="5" t="str">
        <f t="shared" si="4"/>
        <v>ĐẠT</v>
      </c>
      <c r="L49" s="5" t="str">
        <f t="shared" si="5"/>
        <v>TRUNG BÌNH</v>
      </c>
    </row>
    <row r="50" spans="1:12" s="37" customFormat="1" ht="17.25" customHeight="1" x14ac:dyDescent="0.25">
      <c r="A50" s="62">
        <v>44</v>
      </c>
      <c r="B50" s="63" t="s">
        <v>195</v>
      </c>
      <c r="C50" s="50" t="s">
        <v>150</v>
      </c>
      <c r="D50" s="13" t="s">
        <v>151</v>
      </c>
      <c r="E50" s="8" t="s">
        <v>152</v>
      </c>
      <c r="F50" s="15" t="s">
        <v>10</v>
      </c>
      <c r="G50" s="68">
        <v>8</v>
      </c>
      <c r="H50" s="68">
        <v>5.5</v>
      </c>
      <c r="I50" s="68">
        <v>5</v>
      </c>
      <c r="J50" s="4">
        <f t="shared" si="3"/>
        <v>6.166666666666667</v>
      </c>
      <c r="K50" s="5" t="str">
        <f t="shared" si="4"/>
        <v>ĐẠT</v>
      </c>
      <c r="L50" s="5" t="str">
        <f t="shared" si="5"/>
        <v>TRUNG BÌNH</v>
      </c>
    </row>
    <row r="51" spans="1:12" s="37" customFormat="1" ht="17.25" customHeight="1" x14ac:dyDescent="0.25">
      <c r="A51" s="62">
        <v>45</v>
      </c>
      <c r="B51" s="63" t="s">
        <v>196</v>
      </c>
      <c r="C51" s="11" t="s">
        <v>153</v>
      </c>
      <c r="D51" s="13" t="s">
        <v>151</v>
      </c>
      <c r="E51" s="8" t="s">
        <v>154</v>
      </c>
      <c r="F51" s="15" t="s">
        <v>10</v>
      </c>
      <c r="G51" s="68">
        <v>6</v>
      </c>
      <c r="H51" s="68">
        <v>6.5</v>
      </c>
      <c r="I51" s="68">
        <v>5</v>
      </c>
      <c r="J51" s="4">
        <f t="shared" si="3"/>
        <v>5.833333333333333</v>
      </c>
      <c r="K51" s="5" t="str">
        <f t="shared" si="4"/>
        <v>ĐẠT</v>
      </c>
      <c r="L51" s="5" t="str">
        <f t="shared" si="5"/>
        <v>TRUNG BÌNH</v>
      </c>
    </row>
    <row r="52" spans="1:12" s="37" customFormat="1" ht="17.25" customHeight="1" x14ac:dyDescent="0.25">
      <c r="A52" s="62">
        <v>46</v>
      </c>
      <c r="B52" s="63" t="s">
        <v>197</v>
      </c>
      <c r="C52" s="11" t="s">
        <v>25</v>
      </c>
      <c r="D52" s="13" t="s">
        <v>151</v>
      </c>
      <c r="E52" s="43" t="s">
        <v>155</v>
      </c>
      <c r="F52" s="15" t="s">
        <v>10</v>
      </c>
      <c r="G52" s="68">
        <v>8</v>
      </c>
      <c r="H52" s="68">
        <v>5.5</v>
      </c>
      <c r="I52" s="68">
        <v>5</v>
      </c>
      <c r="J52" s="4">
        <f t="shared" si="3"/>
        <v>6.166666666666667</v>
      </c>
      <c r="K52" s="5" t="str">
        <f t="shared" si="4"/>
        <v>ĐẠT</v>
      </c>
      <c r="L52" s="5" t="str">
        <f t="shared" si="5"/>
        <v>TRUNG BÌNH</v>
      </c>
    </row>
    <row r="53" spans="1:12" s="37" customFormat="1" ht="17.25" customHeight="1" x14ac:dyDescent="0.25">
      <c r="A53" s="62">
        <v>47</v>
      </c>
      <c r="B53" s="63" t="s">
        <v>198</v>
      </c>
      <c r="C53" s="11" t="s">
        <v>156</v>
      </c>
      <c r="D53" s="13" t="s">
        <v>157</v>
      </c>
      <c r="E53" s="43" t="s">
        <v>158</v>
      </c>
      <c r="F53" s="15" t="s">
        <v>28</v>
      </c>
      <c r="G53" s="68">
        <v>6</v>
      </c>
      <c r="H53" s="68">
        <v>5.5</v>
      </c>
      <c r="I53" s="68">
        <v>6</v>
      </c>
      <c r="J53" s="4">
        <f t="shared" si="3"/>
        <v>5.833333333333333</v>
      </c>
      <c r="K53" s="5" t="str">
        <f t="shared" si="4"/>
        <v>ĐẠT</v>
      </c>
      <c r="L53" s="5" t="str">
        <f t="shared" si="5"/>
        <v>TRUNG BÌNH</v>
      </c>
    </row>
    <row r="54" spans="1:12" s="37" customFormat="1" ht="17.25" customHeight="1" x14ac:dyDescent="0.25">
      <c r="A54" s="62">
        <v>48</v>
      </c>
      <c r="B54" s="63" t="s">
        <v>199</v>
      </c>
      <c r="C54" s="11" t="s">
        <v>160</v>
      </c>
      <c r="D54" s="13" t="s">
        <v>159</v>
      </c>
      <c r="E54" s="43" t="s">
        <v>161</v>
      </c>
      <c r="F54" s="15" t="s">
        <v>162</v>
      </c>
      <c r="G54" s="68">
        <v>5.5</v>
      </c>
      <c r="H54" s="68">
        <v>5.5</v>
      </c>
      <c r="I54" s="68">
        <v>6</v>
      </c>
      <c r="J54" s="4">
        <f t="shared" si="3"/>
        <v>5.666666666666667</v>
      </c>
      <c r="K54" s="5" t="str">
        <f t="shared" si="4"/>
        <v>ĐẠT</v>
      </c>
      <c r="L54" s="5" t="str">
        <f t="shared" si="5"/>
        <v>TRUNG BÌNH</v>
      </c>
    </row>
    <row r="55" spans="1:12" s="37" customFormat="1" ht="17.25" customHeight="1" x14ac:dyDescent="0.25">
      <c r="A55" s="62">
        <v>49</v>
      </c>
      <c r="B55" s="63" t="s">
        <v>200</v>
      </c>
      <c r="C55" s="11" t="s">
        <v>163</v>
      </c>
      <c r="D55" s="13" t="s">
        <v>512</v>
      </c>
      <c r="E55" s="43" t="s">
        <v>164</v>
      </c>
      <c r="F55" s="15" t="s">
        <v>10</v>
      </c>
      <c r="G55" s="68">
        <v>8</v>
      </c>
      <c r="H55" s="68">
        <v>5.5</v>
      </c>
      <c r="I55" s="68">
        <v>8</v>
      </c>
      <c r="J55" s="4">
        <f t="shared" si="3"/>
        <v>7.166666666666667</v>
      </c>
      <c r="K55" s="5" t="str">
        <f t="shared" si="4"/>
        <v>ĐẠT</v>
      </c>
      <c r="L55" s="5" t="str">
        <f t="shared" si="5"/>
        <v>TRUNG BÌNH</v>
      </c>
    </row>
    <row r="56" spans="1:12" s="37" customFormat="1" ht="17.25" customHeight="1" x14ac:dyDescent="0.25">
      <c r="A56" s="62">
        <v>50</v>
      </c>
      <c r="B56" s="63" t="s">
        <v>201</v>
      </c>
      <c r="C56" s="11" t="s">
        <v>488</v>
      </c>
      <c r="D56" s="13" t="s">
        <v>165</v>
      </c>
      <c r="E56" s="8" t="s">
        <v>166</v>
      </c>
      <c r="F56" s="15" t="s">
        <v>167</v>
      </c>
      <c r="G56" s="68">
        <v>8</v>
      </c>
      <c r="H56" s="68">
        <v>5.5</v>
      </c>
      <c r="I56" s="68">
        <v>5</v>
      </c>
      <c r="J56" s="4">
        <f t="shared" si="3"/>
        <v>6.166666666666667</v>
      </c>
      <c r="K56" s="5" t="str">
        <f t="shared" si="4"/>
        <v>ĐẠT</v>
      </c>
      <c r="L56" s="5" t="str">
        <f t="shared" si="5"/>
        <v>TRUNG BÌNH</v>
      </c>
    </row>
    <row r="57" spans="1:12" s="37" customFormat="1" ht="17.25" customHeight="1" x14ac:dyDescent="0.25">
      <c r="A57" s="62">
        <v>51</v>
      </c>
      <c r="B57" s="63" t="s">
        <v>202</v>
      </c>
      <c r="C57" s="11" t="s">
        <v>168</v>
      </c>
      <c r="D57" s="13" t="s">
        <v>169</v>
      </c>
      <c r="E57" s="16" t="s">
        <v>170</v>
      </c>
      <c r="F57" s="15" t="s">
        <v>17</v>
      </c>
      <c r="G57" s="68">
        <v>6</v>
      </c>
      <c r="H57" s="68">
        <v>5.5</v>
      </c>
      <c r="I57" s="68">
        <v>6</v>
      </c>
      <c r="J57" s="4">
        <f t="shared" si="3"/>
        <v>5.833333333333333</v>
      </c>
      <c r="K57" s="5" t="str">
        <f t="shared" si="4"/>
        <v>ĐẠT</v>
      </c>
      <c r="L57" s="5" t="str">
        <f t="shared" si="5"/>
        <v>TRUNG BÌNH</v>
      </c>
    </row>
    <row r="58" spans="1:12" s="37" customFormat="1" ht="17.25" customHeight="1" x14ac:dyDescent="0.25">
      <c r="A58" s="62">
        <v>52</v>
      </c>
      <c r="B58" s="63" t="s">
        <v>203</v>
      </c>
      <c r="C58" s="11" t="s">
        <v>171</v>
      </c>
      <c r="D58" s="13" t="s">
        <v>169</v>
      </c>
      <c r="E58" s="8" t="s">
        <v>172</v>
      </c>
      <c r="F58" s="42" t="s">
        <v>173</v>
      </c>
      <c r="G58" s="68">
        <v>6</v>
      </c>
      <c r="H58" s="68">
        <v>5.5</v>
      </c>
      <c r="I58" s="68">
        <v>5</v>
      </c>
      <c r="J58" s="4">
        <f t="shared" si="3"/>
        <v>5.5</v>
      </c>
      <c r="K58" s="5" t="str">
        <f t="shared" si="4"/>
        <v>ĐẠT</v>
      </c>
      <c r="L58" s="5" t="str">
        <f t="shared" si="5"/>
        <v>TRUNG BÌNH</v>
      </c>
    </row>
    <row r="59" spans="1:12" s="37" customFormat="1" ht="17.25" customHeight="1" x14ac:dyDescent="0.25">
      <c r="A59" s="62">
        <v>53</v>
      </c>
      <c r="B59" s="63" t="s">
        <v>204</v>
      </c>
      <c r="C59" s="11" t="s">
        <v>174</v>
      </c>
      <c r="D59" s="13" t="s">
        <v>175</v>
      </c>
      <c r="E59" s="8" t="s">
        <v>176</v>
      </c>
      <c r="F59" s="42" t="s">
        <v>7</v>
      </c>
      <c r="G59" s="68">
        <v>8</v>
      </c>
      <c r="H59" s="68">
        <v>5.5</v>
      </c>
      <c r="I59" s="68">
        <v>5</v>
      </c>
      <c r="J59" s="4">
        <f t="shared" si="3"/>
        <v>6.166666666666667</v>
      </c>
      <c r="K59" s="5" t="str">
        <f t="shared" si="4"/>
        <v>ĐẠT</v>
      </c>
      <c r="L59" s="5" t="str">
        <f t="shared" si="5"/>
        <v>TRUNG BÌNH</v>
      </c>
    </row>
    <row r="60" spans="1:12" s="37" customFormat="1" ht="17.25" customHeight="1" x14ac:dyDescent="0.25">
      <c r="A60" s="62">
        <v>54</v>
      </c>
      <c r="B60" s="63" t="s">
        <v>205</v>
      </c>
      <c r="C60" s="6" t="s">
        <v>177</v>
      </c>
      <c r="D60" s="7" t="s">
        <v>178</v>
      </c>
      <c r="E60" s="8" t="s">
        <v>179</v>
      </c>
      <c r="F60" s="9" t="s">
        <v>10</v>
      </c>
      <c r="G60" s="68">
        <v>6</v>
      </c>
      <c r="H60" s="68">
        <v>5.5</v>
      </c>
      <c r="I60" s="68">
        <v>5</v>
      </c>
      <c r="J60" s="4">
        <f t="shared" si="3"/>
        <v>5.5</v>
      </c>
      <c r="K60" s="5" t="str">
        <f t="shared" si="4"/>
        <v>ĐẠT</v>
      </c>
      <c r="L60" s="5" t="str">
        <f t="shared" si="5"/>
        <v>TRUNG BÌNH</v>
      </c>
    </row>
    <row r="61" spans="1:12" s="37" customFormat="1" ht="18.75" customHeight="1" x14ac:dyDescent="0.25">
      <c r="A61" s="62">
        <v>55</v>
      </c>
      <c r="B61" s="63" t="s">
        <v>268</v>
      </c>
      <c r="C61" s="6" t="s">
        <v>206</v>
      </c>
      <c r="D61" s="7" t="s">
        <v>207</v>
      </c>
      <c r="E61" s="14" t="s">
        <v>208</v>
      </c>
      <c r="F61" s="9" t="s">
        <v>10</v>
      </c>
      <c r="G61" s="68">
        <v>6</v>
      </c>
      <c r="H61" s="68">
        <v>5.5</v>
      </c>
      <c r="I61" s="68">
        <v>6</v>
      </c>
      <c r="J61" s="70">
        <f>IF(OR(G61="",H61="",I61=""),"",AVERAGE(G61:I61))</f>
        <v>5.833333333333333</v>
      </c>
      <c r="K61" s="5" t="str">
        <f>IF(J61="","",IF(AND(MIN(G61:I61)&gt;=2,J61&gt;=5),"ĐẠT","HỎNG"))</f>
        <v>ĐẠT</v>
      </c>
      <c r="L61" s="5" t="str">
        <f>IF(J61="","",IF(AND(MIN(G61:I61)&gt;=7,J61&gt;=8),"GIỎI",IF(AND(MIN(G61:I61)&gt;=6,J61&gt;=7),"KHÁ",IF(AND(MIN(G61:I61)&gt;=3,J61&gt;=5),"TRUNG BÌNH",""))))</f>
        <v>TRUNG BÌNH</v>
      </c>
    </row>
    <row r="62" spans="1:12" s="37" customFormat="1" ht="18.75" customHeight="1" x14ac:dyDescent="0.25">
      <c r="A62" s="62">
        <v>56</v>
      </c>
      <c r="B62" s="63" t="s">
        <v>269</v>
      </c>
      <c r="C62" s="50" t="s">
        <v>209</v>
      </c>
      <c r="D62" s="13" t="s">
        <v>210</v>
      </c>
      <c r="E62" s="8" t="s">
        <v>495</v>
      </c>
      <c r="F62" s="9" t="s">
        <v>211</v>
      </c>
      <c r="G62" s="68">
        <v>5.5</v>
      </c>
      <c r="H62" s="68">
        <v>5.5</v>
      </c>
      <c r="I62" s="68">
        <v>6</v>
      </c>
      <c r="J62" s="70">
        <f t="shared" ref="J62:J85" si="6">IF(OR(G62="",H62="",I62=""),"",AVERAGE(G62:I62))</f>
        <v>5.666666666666667</v>
      </c>
      <c r="K62" s="5" t="str">
        <f t="shared" ref="K62:K85" si="7">IF(J62="","",IF(AND(MIN(G62:I62)&gt;=2,J62&gt;=5),"ĐẠT","HỎNG"))</f>
        <v>ĐẠT</v>
      </c>
      <c r="L62" s="5" t="str">
        <f t="shared" ref="L62:L85" si="8">IF(J62="","",IF(AND(MIN(G62:I62)&gt;=7,J62&gt;=8),"GIỎI",IF(AND(MIN(G62:I62)&gt;=6,J62&gt;=7),"KHÁ",IF(AND(MIN(G62:I62)&gt;=3,J62&gt;=5),"TRUNG BÌNH",""))))</f>
        <v>TRUNG BÌNH</v>
      </c>
    </row>
    <row r="63" spans="1:12" s="37" customFormat="1" ht="18.75" customHeight="1" x14ac:dyDescent="0.25">
      <c r="A63" s="62">
        <v>57</v>
      </c>
      <c r="B63" s="63" t="s">
        <v>270</v>
      </c>
      <c r="C63" s="11" t="s">
        <v>128</v>
      </c>
      <c r="D63" s="13" t="s">
        <v>212</v>
      </c>
      <c r="E63" s="8" t="s">
        <v>496</v>
      </c>
      <c r="F63" s="9" t="s">
        <v>10</v>
      </c>
      <c r="G63" s="68">
        <v>5.5</v>
      </c>
      <c r="H63" s="68">
        <v>6</v>
      </c>
      <c r="I63" s="68">
        <v>6</v>
      </c>
      <c r="J63" s="70">
        <f t="shared" si="6"/>
        <v>5.833333333333333</v>
      </c>
      <c r="K63" s="5" t="str">
        <f t="shared" si="7"/>
        <v>ĐẠT</v>
      </c>
      <c r="L63" s="5" t="str">
        <f t="shared" si="8"/>
        <v>TRUNG BÌNH</v>
      </c>
    </row>
    <row r="64" spans="1:12" s="37" customFormat="1" ht="18.75" customHeight="1" x14ac:dyDescent="0.25">
      <c r="A64" s="62">
        <v>58</v>
      </c>
      <c r="B64" s="63" t="s">
        <v>271</v>
      </c>
      <c r="C64" s="11" t="s">
        <v>214</v>
      </c>
      <c r="D64" s="13" t="s">
        <v>213</v>
      </c>
      <c r="E64" s="14" t="s">
        <v>215</v>
      </c>
      <c r="F64" s="15" t="s">
        <v>10</v>
      </c>
      <c r="G64" s="68">
        <v>6</v>
      </c>
      <c r="H64" s="68">
        <v>7.5</v>
      </c>
      <c r="I64" s="68">
        <v>6</v>
      </c>
      <c r="J64" s="70">
        <f t="shared" si="6"/>
        <v>6.5</v>
      </c>
      <c r="K64" s="5" t="str">
        <f t="shared" si="7"/>
        <v>ĐẠT</v>
      </c>
      <c r="L64" s="5" t="str">
        <f t="shared" si="8"/>
        <v>TRUNG BÌNH</v>
      </c>
    </row>
    <row r="65" spans="1:12" s="37" customFormat="1" ht="18.75" customHeight="1" x14ac:dyDescent="0.25">
      <c r="A65" s="62">
        <v>59</v>
      </c>
      <c r="B65" s="63" t="s">
        <v>272</v>
      </c>
      <c r="C65" s="38" t="s">
        <v>216</v>
      </c>
      <c r="D65" s="12" t="s">
        <v>217</v>
      </c>
      <c r="E65" s="8" t="s">
        <v>497</v>
      </c>
      <c r="F65" s="9" t="s">
        <v>162</v>
      </c>
      <c r="G65" s="68">
        <v>5.5</v>
      </c>
      <c r="H65" s="68">
        <v>6.5</v>
      </c>
      <c r="I65" s="68">
        <v>6</v>
      </c>
      <c r="J65" s="70">
        <f t="shared" si="6"/>
        <v>6</v>
      </c>
      <c r="K65" s="5" t="str">
        <f t="shared" si="7"/>
        <v>ĐẠT</v>
      </c>
      <c r="L65" s="5" t="str">
        <f t="shared" si="8"/>
        <v>TRUNG BÌNH</v>
      </c>
    </row>
    <row r="66" spans="1:12" s="37" customFormat="1" ht="18.75" customHeight="1" x14ac:dyDescent="0.25">
      <c r="A66" s="62">
        <v>60</v>
      </c>
      <c r="B66" s="63" t="s">
        <v>273</v>
      </c>
      <c r="C66" s="6" t="s">
        <v>219</v>
      </c>
      <c r="D66" s="7" t="s">
        <v>218</v>
      </c>
      <c r="E66" s="8" t="s">
        <v>220</v>
      </c>
      <c r="F66" s="44" t="s">
        <v>121</v>
      </c>
      <c r="G66" s="68">
        <v>5</v>
      </c>
      <c r="H66" s="68">
        <v>7</v>
      </c>
      <c r="I66" s="68">
        <v>6</v>
      </c>
      <c r="J66" s="70">
        <f t="shared" si="6"/>
        <v>6</v>
      </c>
      <c r="K66" s="5" t="str">
        <f t="shared" si="7"/>
        <v>ĐẠT</v>
      </c>
      <c r="L66" s="5" t="str">
        <f t="shared" si="8"/>
        <v>TRUNG BÌNH</v>
      </c>
    </row>
    <row r="67" spans="1:12" s="37" customFormat="1" ht="18.75" customHeight="1" x14ac:dyDescent="0.25">
      <c r="A67" s="62">
        <v>61</v>
      </c>
      <c r="B67" s="63" t="s">
        <v>274</v>
      </c>
      <c r="C67" s="11" t="s">
        <v>221</v>
      </c>
      <c r="D67" s="13" t="s">
        <v>222</v>
      </c>
      <c r="E67" s="16" t="s">
        <v>223</v>
      </c>
      <c r="F67" s="15" t="s">
        <v>224</v>
      </c>
      <c r="G67" s="68">
        <v>6</v>
      </c>
      <c r="H67" s="68">
        <v>7</v>
      </c>
      <c r="I67" s="68">
        <v>6</v>
      </c>
      <c r="J67" s="70">
        <f t="shared" si="6"/>
        <v>6.333333333333333</v>
      </c>
      <c r="K67" s="5" t="str">
        <f t="shared" si="7"/>
        <v>ĐẠT</v>
      </c>
      <c r="L67" s="5" t="str">
        <f t="shared" si="8"/>
        <v>TRUNG BÌNH</v>
      </c>
    </row>
    <row r="68" spans="1:12" s="37" customFormat="1" ht="18.75" customHeight="1" x14ac:dyDescent="0.25">
      <c r="A68" s="62">
        <v>62</v>
      </c>
      <c r="B68" s="63" t="s">
        <v>275</v>
      </c>
      <c r="C68" s="18" t="s">
        <v>225</v>
      </c>
      <c r="D68" s="19" t="s">
        <v>226</v>
      </c>
      <c r="E68" s="14" t="s">
        <v>498</v>
      </c>
      <c r="F68" s="15" t="s">
        <v>7</v>
      </c>
      <c r="G68" s="68">
        <v>5</v>
      </c>
      <c r="H68" s="68">
        <v>6</v>
      </c>
      <c r="I68" s="68">
        <v>6</v>
      </c>
      <c r="J68" s="70">
        <f t="shared" si="6"/>
        <v>5.666666666666667</v>
      </c>
      <c r="K68" s="5" t="str">
        <f t="shared" si="7"/>
        <v>ĐẠT</v>
      </c>
      <c r="L68" s="5" t="str">
        <f t="shared" si="8"/>
        <v>TRUNG BÌNH</v>
      </c>
    </row>
    <row r="69" spans="1:12" s="37" customFormat="1" ht="18.75" customHeight="1" x14ac:dyDescent="0.25">
      <c r="A69" s="62">
        <v>63</v>
      </c>
      <c r="B69" s="63" t="s">
        <v>276</v>
      </c>
      <c r="C69" s="6" t="s">
        <v>227</v>
      </c>
      <c r="D69" s="7" t="s">
        <v>226</v>
      </c>
      <c r="E69" s="8" t="s">
        <v>228</v>
      </c>
      <c r="F69" s="9" t="s">
        <v>17</v>
      </c>
      <c r="G69" s="68">
        <v>6.5</v>
      </c>
      <c r="H69" s="68">
        <v>6</v>
      </c>
      <c r="I69" s="68">
        <v>6</v>
      </c>
      <c r="J69" s="70">
        <f t="shared" si="6"/>
        <v>6.166666666666667</v>
      </c>
      <c r="K69" s="5" t="str">
        <f t="shared" si="7"/>
        <v>ĐẠT</v>
      </c>
      <c r="L69" s="5" t="str">
        <f t="shared" si="8"/>
        <v>TRUNG BÌNH</v>
      </c>
    </row>
    <row r="70" spans="1:12" s="37" customFormat="1" ht="18.75" customHeight="1" x14ac:dyDescent="0.25">
      <c r="A70" s="62">
        <v>64</v>
      </c>
      <c r="B70" s="63" t="s">
        <v>277</v>
      </c>
      <c r="C70" s="6" t="s">
        <v>229</v>
      </c>
      <c r="D70" s="7" t="s">
        <v>230</v>
      </c>
      <c r="E70" s="8" t="s">
        <v>231</v>
      </c>
      <c r="F70" s="9" t="s">
        <v>7</v>
      </c>
      <c r="G70" s="68">
        <v>5</v>
      </c>
      <c r="H70" s="68">
        <v>7</v>
      </c>
      <c r="I70" s="68">
        <v>6</v>
      </c>
      <c r="J70" s="70">
        <f t="shared" si="6"/>
        <v>6</v>
      </c>
      <c r="K70" s="5" t="str">
        <f t="shared" si="7"/>
        <v>ĐẠT</v>
      </c>
      <c r="L70" s="5" t="str">
        <f t="shared" si="8"/>
        <v>TRUNG BÌNH</v>
      </c>
    </row>
    <row r="71" spans="1:12" s="37" customFormat="1" ht="18.75" customHeight="1" x14ac:dyDescent="0.25">
      <c r="A71" s="62">
        <v>65</v>
      </c>
      <c r="B71" s="63" t="s">
        <v>278</v>
      </c>
      <c r="C71" s="18" t="s">
        <v>58</v>
      </c>
      <c r="D71" s="19" t="s">
        <v>230</v>
      </c>
      <c r="E71" s="14" t="s">
        <v>232</v>
      </c>
      <c r="F71" s="9" t="s">
        <v>124</v>
      </c>
      <c r="G71" s="68">
        <v>6.5</v>
      </c>
      <c r="H71" s="68">
        <v>7</v>
      </c>
      <c r="I71" s="68">
        <v>6</v>
      </c>
      <c r="J71" s="70">
        <f t="shared" si="6"/>
        <v>6.5</v>
      </c>
      <c r="K71" s="5" t="str">
        <f t="shared" si="7"/>
        <v>ĐẠT</v>
      </c>
      <c r="L71" s="5" t="str">
        <f t="shared" si="8"/>
        <v>TRUNG BÌNH</v>
      </c>
    </row>
    <row r="72" spans="1:12" s="37" customFormat="1" ht="18.75" customHeight="1" x14ac:dyDescent="0.25">
      <c r="A72" s="62">
        <v>66</v>
      </c>
      <c r="B72" s="63" t="s">
        <v>279</v>
      </c>
      <c r="C72" s="6" t="s">
        <v>233</v>
      </c>
      <c r="D72" s="7" t="s">
        <v>234</v>
      </c>
      <c r="E72" s="8" t="s">
        <v>235</v>
      </c>
      <c r="F72" s="9" t="s">
        <v>10</v>
      </c>
      <c r="G72" s="68">
        <v>5</v>
      </c>
      <c r="H72" s="68">
        <v>5.5</v>
      </c>
      <c r="I72" s="68">
        <v>6</v>
      </c>
      <c r="J72" s="70">
        <f t="shared" si="6"/>
        <v>5.5</v>
      </c>
      <c r="K72" s="5" t="str">
        <f t="shared" si="7"/>
        <v>ĐẠT</v>
      </c>
      <c r="L72" s="5" t="str">
        <f t="shared" si="8"/>
        <v>TRUNG BÌNH</v>
      </c>
    </row>
    <row r="73" spans="1:12" s="37" customFormat="1" ht="18.75" customHeight="1" x14ac:dyDescent="0.25">
      <c r="A73" s="62">
        <v>67</v>
      </c>
      <c r="B73" s="63" t="s">
        <v>280</v>
      </c>
      <c r="C73" s="18" t="s">
        <v>236</v>
      </c>
      <c r="D73" s="19" t="s">
        <v>237</v>
      </c>
      <c r="E73" s="14" t="s">
        <v>238</v>
      </c>
      <c r="F73" s="9" t="s">
        <v>10</v>
      </c>
      <c r="G73" s="68">
        <v>7</v>
      </c>
      <c r="H73" s="68">
        <v>7</v>
      </c>
      <c r="I73" s="68">
        <v>6</v>
      </c>
      <c r="J73" s="70">
        <f t="shared" si="6"/>
        <v>6.666666666666667</v>
      </c>
      <c r="K73" s="5" t="str">
        <f t="shared" si="7"/>
        <v>ĐẠT</v>
      </c>
      <c r="L73" s="5" t="str">
        <f t="shared" si="8"/>
        <v>TRUNG BÌNH</v>
      </c>
    </row>
    <row r="74" spans="1:12" s="37" customFormat="1" ht="18.75" customHeight="1" x14ac:dyDescent="0.25">
      <c r="A74" s="62">
        <v>68</v>
      </c>
      <c r="B74" s="63" t="s">
        <v>281</v>
      </c>
      <c r="C74" s="6" t="s">
        <v>239</v>
      </c>
      <c r="D74" s="7" t="s">
        <v>237</v>
      </c>
      <c r="E74" s="45" t="s">
        <v>240</v>
      </c>
      <c r="F74" s="9" t="s">
        <v>241</v>
      </c>
      <c r="G74" s="68">
        <v>5</v>
      </c>
      <c r="H74" s="68">
        <v>7</v>
      </c>
      <c r="I74" s="68">
        <v>6</v>
      </c>
      <c r="J74" s="70">
        <f t="shared" si="6"/>
        <v>6</v>
      </c>
      <c r="K74" s="5" t="str">
        <f t="shared" si="7"/>
        <v>ĐẠT</v>
      </c>
      <c r="L74" s="5" t="str">
        <f t="shared" si="8"/>
        <v>TRUNG BÌNH</v>
      </c>
    </row>
    <row r="75" spans="1:12" s="37" customFormat="1" ht="18.75" customHeight="1" x14ac:dyDescent="0.25">
      <c r="A75" s="62">
        <v>69</v>
      </c>
      <c r="B75" s="63" t="s">
        <v>282</v>
      </c>
      <c r="C75" s="6" t="s">
        <v>242</v>
      </c>
      <c r="D75" s="7" t="s">
        <v>243</v>
      </c>
      <c r="E75" s="8" t="s">
        <v>244</v>
      </c>
      <c r="F75" s="9" t="s">
        <v>10</v>
      </c>
      <c r="G75" s="68">
        <v>7</v>
      </c>
      <c r="H75" s="68">
        <v>5.5</v>
      </c>
      <c r="I75" s="68">
        <v>6</v>
      </c>
      <c r="J75" s="70">
        <f t="shared" si="6"/>
        <v>6.166666666666667</v>
      </c>
      <c r="K75" s="5" t="str">
        <f t="shared" si="7"/>
        <v>ĐẠT</v>
      </c>
      <c r="L75" s="5" t="str">
        <f t="shared" si="8"/>
        <v>TRUNG BÌNH</v>
      </c>
    </row>
    <row r="76" spans="1:12" s="37" customFormat="1" ht="18.75" customHeight="1" x14ac:dyDescent="0.25">
      <c r="A76" s="62">
        <v>70</v>
      </c>
      <c r="B76" s="63" t="s">
        <v>283</v>
      </c>
      <c r="C76" s="6" t="s">
        <v>171</v>
      </c>
      <c r="D76" s="7" t="s">
        <v>243</v>
      </c>
      <c r="E76" s="8" t="s">
        <v>245</v>
      </c>
      <c r="F76" s="9" t="s">
        <v>10</v>
      </c>
      <c r="G76" s="68">
        <v>5</v>
      </c>
      <c r="H76" s="68">
        <v>6.5</v>
      </c>
      <c r="I76" s="68">
        <v>6</v>
      </c>
      <c r="J76" s="70">
        <f t="shared" si="6"/>
        <v>5.833333333333333</v>
      </c>
      <c r="K76" s="5" t="str">
        <f t="shared" si="7"/>
        <v>ĐẠT</v>
      </c>
      <c r="L76" s="5" t="str">
        <f t="shared" si="8"/>
        <v>TRUNG BÌNH</v>
      </c>
    </row>
    <row r="77" spans="1:12" s="37" customFormat="1" ht="18.75" customHeight="1" x14ac:dyDescent="0.25">
      <c r="A77" s="62">
        <v>71</v>
      </c>
      <c r="B77" s="63" t="s">
        <v>284</v>
      </c>
      <c r="C77" s="6" t="s">
        <v>246</v>
      </c>
      <c r="D77" s="7" t="s">
        <v>247</v>
      </c>
      <c r="E77" s="8" t="s">
        <v>248</v>
      </c>
      <c r="F77" s="9" t="s">
        <v>10</v>
      </c>
      <c r="G77" s="68">
        <v>7</v>
      </c>
      <c r="H77" s="68">
        <v>6.5</v>
      </c>
      <c r="I77" s="68">
        <v>6</v>
      </c>
      <c r="J77" s="70">
        <f t="shared" si="6"/>
        <v>6.5</v>
      </c>
      <c r="K77" s="5" t="str">
        <f t="shared" si="7"/>
        <v>ĐẠT</v>
      </c>
      <c r="L77" s="5" t="str">
        <f t="shared" si="8"/>
        <v>TRUNG BÌNH</v>
      </c>
    </row>
    <row r="78" spans="1:12" s="37" customFormat="1" ht="18.75" customHeight="1" x14ac:dyDescent="0.25">
      <c r="A78" s="62">
        <v>72</v>
      </c>
      <c r="B78" s="63" t="s">
        <v>285</v>
      </c>
      <c r="C78" s="6" t="s">
        <v>249</v>
      </c>
      <c r="D78" s="7" t="s">
        <v>250</v>
      </c>
      <c r="E78" s="8" t="s">
        <v>251</v>
      </c>
      <c r="F78" s="9" t="s">
        <v>252</v>
      </c>
      <c r="G78" s="68">
        <v>5</v>
      </c>
      <c r="H78" s="68">
        <v>7</v>
      </c>
      <c r="I78" s="68">
        <v>6</v>
      </c>
      <c r="J78" s="70">
        <f t="shared" si="6"/>
        <v>6</v>
      </c>
      <c r="K78" s="5" t="str">
        <f t="shared" si="7"/>
        <v>ĐẠT</v>
      </c>
      <c r="L78" s="5" t="str">
        <f t="shared" si="8"/>
        <v>TRUNG BÌNH</v>
      </c>
    </row>
    <row r="79" spans="1:12" s="37" customFormat="1" ht="18.75" customHeight="1" x14ac:dyDescent="0.25">
      <c r="A79" s="62">
        <v>73</v>
      </c>
      <c r="B79" s="63" t="s">
        <v>286</v>
      </c>
      <c r="C79" s="69" t="s">
        <v>80</v>
      </c>
      <c r="D79" s="7" t="s">
        <v>253</v>
      </c>
      <c r="E79" s="8" t="s">
        <v>254</v>
      </c>
      <c r="F79" s="9" t="s">
        <v>10</v>
      </c>
      <c r="G79" s="68">
        <v>6</v>
      </c>
      <c r="H79" s="68">
        <v>5.5</v>
      </c>
      <c r="I79" s="68">
        <v>6</v>
      </c>
      <c r="J79" s="70">
        <f t="shared" si="6"/>
        <v>5.833333333333333</v>
      </c>
      <c r="K79" s="5" t="str">
        <f t="shared" si="7"/>
        <v>ĐẠT</v>
      </c>
      <c r="L79" s="5" t="str">
        <f t="shared" si="8"/>
        <v>TRUNG BÌNH</v>
      </c>
    </row>
    <row r="80" spans="1:12" s="37" customFormat="1" ht="18.75" customHeight="1" x14ac:dyDescent="0.25">
      <c r="A80" s="62">
        <v>74</v>
      </c>
      <c r="B80" s="63" t="s">
        <v>287</v>
      </c>
      <c r="C80" s="69" t="s">
        <v>255</v>
      </c>
      <c r="D80" s="7" t="s">
        <v>253</v>
      </c>
      <c r="E80" s="8" t="s">
        <v>256</v>
      </c>
      <c r="F80" s="9" t="s">
        <v>10</v>
      </c>
      <c r="G80" s="68">
        <v>5</v>
      </c>
      <c r="H80" s="68">
        <v>5.5</v>
      </c>
      <c r="I80" s="68">
        <v>6</v>
      </c>
      <c r="J80" s="70">
        <f t="shared" si="6"/>
        <v>5.5</v>
      </c>
      <c r="K80" s="5" t="str">
        <f t="shared" si="7"/>
        <v>ĐẠT</v>
      </c>
      <c r="L80" s="5" t="str">
        <f t="shared" si="8"/>
        <v>TRUNG BÌNH</v>
      </c>
    </row>
    <row r="81" spans="1:12" s="37" customFormat="1" ht="18.75" customHeight="1" x14ac:dyDescent="0.25">
      <c r="A81" s="62">
        <v>75</v>
      </c>
      <c r="B81" s="63" t="s">
        <v>288</v>
      </c>
      <c r="C81" s="46" t="s">
        <v>25</v>
      </c>
      <c r="D81" s="47" t="s">
        <v>257</v>
      </c>
      <c r="E81" s="48" t="s">
        <v>258</v>
      </c>
      <c r="F81" s="49" t="s">
        <v>7</v>
      </c>
      <c r="G81" s="68">
        <v>5.5</v>
      </c>
      <c r="H81" s="68">
        <v>6</v>
      </c>
      <c r="I81" s="68">
        <v>6</v>
      </c>
      <c r="J81" s="70">
        <f t="shared" si="6"/>
        <v>5.833333333333333</v>
      </c>
      <c r="K81" s="5" t="str">
        <f t="shared" si="7"/>
        <v>ĐẠT</v>
      </c>
      <c r="L81" s="5" t="str">
        <f t="shared" si="8"/>
        <v>TRUNG BÌNH</v>
      </c>
    </row>
    <row r="82" spans="1:12" s="37" customFormat="1" ht="18.75" customHeight="1" x14ac:dyDescent="0.25">
      <c r="A82" s="62">
        <v>76</v>
      </c>
      <c r="B82" s="63" t="s">
        <v>289</v>
      </c>
      <c r="C82" s="18" t="s">
        <v>259</v>
      </c>
      <c r="D82" s="19" t="s">
        <v>260</v>
      </c>
      <c r="E82" s="14" t="s">
        <v>261</v>
      </c>
      <c r="F82" s="9" t="s">
        <v>10</v>
      </c>
      <c r="G82" s="68">
        <v>6.5</v>
      </c>
      <c r="H82" s="68">
        <v>6</v>
      </c>
      <c r="I82" s="68">
        <v>6</v>
      </c>
      <c r="J82" s="70">
        <f t="shared" si="6"/>
        <v>6.166666666666667</v>
      </c>
      <c r="K82" s="5" t="str">
        <f t="shared" si="7"/>
        <v>ĐẠT</v>
      </c>
      <c r="L82" s="5" t="str">
        <f t="shared" si="8"/>
        <v>TRUNG BÌNH</v>
      </c>
    </row>
    <row r="83" spans="1:12" s="37" customFormat="1" ht="18.75" customHeight="1" x14ac:dyDescent="0.25">
      <c r="A83" s="62">
        <v>77</v>
      </c>
      <c r="B83" s="63" t="s">
        <v>290</v>
      </c>
      <c r="C83" s="11" t="s">
        <v>32</v>
      </c>
      <c r="D83" s="13" t="s">
        <v>262</v>
      </c>
      <c r="E83" s="16" t="s">
        <v>263</v>
      </c>
      <c r="F83" s="15" t="s">
        <v>162</v>
      </c>
      <c r="G83" s="68">
        <v>6.5</v>
      </c>
      <c r="H83" s="68">
        <v>6</v>
      </c>
      <c r="I83" s="68">
        <v>6</v>
      </c>
      <c r="J83" s="70">
        <f t="shared" si="6"/>
        <v>6.166666666666667</v>
      </c>
      <c r="K83" s="5" t="str">
        <f t="shared" si="7"/>
        <v>ĐẠT</v>
      </c>
      <c r="L83" s="5" t="str">
        <f t="shared" si="8"/>
        <v>TRUNG BÌNH</v>
      </c>
    </row>
    <row r="84" spans="1:12" s="37" customFormat="1" ht="18.75" customHeight="1" x14ac:dyDescent="0.25">
      <c r="A84" s="62">
        <v>78</v>
      </c>
      <c r="B84" s="63" t="s">
        <v>291</v>
      </c>
      <c r="C84" s="11" t="s">
        <v>216</v>
      </c>
      <c r="D84" s="13" t="s">
        <v>264</v>
      </c>
      <c r="E84" s="14" t="s">
        <v>265</v>
      </c>
      <c r="F84" s="15" t="s">
        <v>167</v>
      </c>
      <c r="G84" s="68">
        <v>6</v>
      </c>
      <c r="H84" s="68">
        <v>5.5</v>
      </c>
      <c r="I84" s="68">
        <v>6</v>
      </c>
      <c r="J84" s="70">
        <f t="shared" si="6"/>
        <v>5.833333333333333</v>
      </c>
      <c r="K84" s="5" t="str">
        <f t="shared" si="7"/>
        <v>ĐẠT</v>
      </c>
      <c r="L84" s="5" t="str">
        <f t="shared" si="8"/>
        <v>TRUNG BÌNH</v>
      </c>
    </row>
    <row r="85" spans="1:12" s="37" customFormat="1" ht="18.75" customHeight="1" x14ac:dyDescent="0.25">
      <c r="A85" s="62">
        <v>79</v>
      </c>
      <c r="B85" s="63" t="s">
        <v>292</v>
      </c>
      <c r="C85" s="11" t="s">
        <v>266</v>
      </c>
      <c r="D85" s="13" t="s">
        <v>264</v>
      </c>
      <c r="E85" s="14" t="s">
        <v>267</v>
      </c>
      <c r="F85" s="15" t="s">
        <v>35</v>
      </c>
      <c r="G85" s="68">
        <v>6.5</v>
      </c>
      <c r="H85" s="68">
        <v>5.5</v>
      </c>
      <c r="I85" s="68">
        <v>6</v>
      </c>
      <c r="J85" s="70">
        <f t="shared" si="6"/>
        <v>6</v>
      </c>
      <c r="K85" s="5" t="str">
        <f t="shared" si="7"/>
        <v>ĐẠT</v>
      </c>
      <c r="L85" s="5" t="str">
        <f t="shared" si="8"/>
        <v>TRUNG BÌNH</v>
      </c>
    </row>
    <row r="86" spans="1:12" s="37" customFormat="1" ht="17.25" customHeight="1" x14ac:dyDescent="0.25">
      <c r="A86" s="62">
        <v>80</v>
      </c>
      <c r="B86" s="63" t="s">
        <v>359</v>
      </c>
      <c r="C86" s="51" t="s">
        <v>293</v>
      </c>
      <c r="D86" s="52" t="s">
        <v>294</v>
      </c>
      <c r="E86" s="53" t="s">
        <v>499</v>
      </c>
      <c r="F86" s="10" t="s">
        <v>35</v>
      </c>
      <c r="G86" s="68">
        <v>6.5</v>
      </c>
      <c r="H86" s="68">
        <v>5</v>
      </c>
      <c r="I86" s="68">
        <v>6.5</v>
      </c>
      <c r="J86" s="4">
        <f>IF(OR(G86="",H86="",I86=""),"",AVERAGE(G86:I86))</f>
        <v>6</v>
      </c>
      <c r="K86" s="5" t="str">
        <f>IF(J86="","",IF(AND(MIN(G86:I86)&gt;=2,J86&gt;=5),"ĐẠT","HỎNG"))</f>
        <v>ĐẠT</v>
      </c>
      <c r="L86" s="5" t="str">
        <f>IF(J86="","",IF(AND(MIN(G86:I86)&gt;=7,J86&gt;=8),"GIỎI",IF(AND(MIN(G86:I86)&gt;=6,J86&gt;=7),"KHÁ",IF(AND(MIN(G86:I86)&gt;=3,J86&gt;=5),"TRUNG BÌNH",""))))</f>
        <v>TRUNG BÌNH</v>
      </c>
    </row>
    <row r="87" spans="1:12" s="37" customFormat="1" ht="17.25" customHeight="1" x14ac:dyDescent="0.25">
      <c r="A87" s="62">
        <v>81</v>
      </c>
      <c r="B87" s="63" t="s">
        <v>360</v>
      </c>
      <c r="C87" s="11" t="s">
        <v>295</v>
      </c>
      <c r="D87" s="13" t="s">
        <v>296</v>
      </c>
      <c r="E87" s="8" t="s">
        <v>297</v>
      </c>
      <c r="F87" s="42" t="s">
        <v>7</v>
      </c>
      <c r="G87" s="68">
        <v>5.5</v>
      </c>
      <c r="H87" s="68">
        <v>5</v>
      </c>
      <c r="I87" s="68">
        <v>6</v>
      </c>
      <c r="J87" s="4">
        <f t="shared" ref="J87:J112" si="9">IF(OR(G87="",H87="",I87=""),"",AVERAGE(G87:I87))</f>
        <v>5.5</v>
      </c>
      <c r="K87" s="5" t="str">
        <f t="shared" ref="K87:K112" si="10">IF(J87="","",IF(AND(MIN(G87:I87)&gt;=2,J87&gt;=5),"ĐẠT","HỎNG"))</f>
        <v>ĐẠT</v>
      </c>
      <c r="L87" s="5" t="str">
        <f t="shared" ref="L87:L112" si="11">IF(J87="","",IF(AND(MIN(G87:I87)&gt;=7,J87&gt;=8),"GIỎI",IF(AND(MIN(G87:I87)&gt;=6,J87&gt;=7),"KHÁ",IF(AND(MIN(G87:I87)&gt;=3,J87&gt;=5),"TRUNG BÌNH",""))))</f>
        <v>TRUNG BÌNH</v>
      </c>
    </row>
    <row r="88" spans="1:12" s="37" customFormat="1" ht="17.25" customHeight="1" x14ac:dyDescent="0.25">
      <c r="A88" s="62">
        <v>82</v>
      </c>
      <c r="B88" s="63" t="s">
        <v>361</v>
      </c>
      <c r="C88" s="54" t="s">
        <v>298</v>
      </c>
      <c r="D88" s="55" t="s">
        <v>299</v>
      </c>
      <c r="E88" s="56" t="s">
        <v>300</v>
      </c>
      <c r="F88" s="57" t="s">
        <v>10</v>
      </c>
      <c r="G88" s="68">
        <v>6</v>
      </c>
      <c r="H88" s="68">
        <v>5</v>
      </c>
      <c r="I88" s="68">
        <v>6</v>
      </c>
      <c r="J88" s="4">
        <f t="shared" si="9"/>
        <v>5.666666666666667</v>
      </c>
      <c r="K88" s="5" t="str">
        <f t="shared" si="10"/>
        <v>ĐẠT</v>
      </c>
      <c r="L88" s="5" t="str">
        <f t="shared" si="11"/>
        <v>TRUNG BÌNH</v>
      </c>
    </row>
    <row r="89" spans="1:12" s="37" customFormat="1" ht="17.25" customHeight="1" x14ac:dyDescent="0.25">
      <c r="A89" s="62">
        <v>83</v>
      </c>
      <c r="B89" s="63" t="s">
        <v>362</v>
      </c>
      <c r="C89" s="51" t="s">
        <v>301</v>
      </c>
      <c r="D89" s="52" t="s">
        <v>299</v>
      </c>
      <c r="E89" s="53" t="s">
        <v>302</v>
      </c>
      <c r="F89" s="10" t="s">
        <v>35</v>
      </c>
      <c r="G89" s="68">
        <v>5.5</v>
      </c>
      <c r="H89" s="68">
        <v>5</v>
      </c>
      <c r="I89" s="68">
        <v>6</v>
      </c>
      <c r="J89" s="4">
        <f t="shared" si="9"/>
        <v>5.5</v>
      </c>
      <c r="K89" s="5" t="str">
        <f t="shared" si="10"/>
        <v>ĐẠT</v>
      </c>
      <c r="L89" s="5" t="str">
        <f t="shared" si="11"/>
        <v>TRUNG BÌNH</v>
      </c>
    </row>
    <row r="90" spans="1:12" s="37" customFormat="1" ht="17.25" customHeight="1" x14ac:dyDescent="0.25">
      <c r="A90" s="62">
        <v>84</v>
      </c>
      <c r="B90" s="63" t="s">
        <v>363</v>
      </c>
      <c r="C90" s="51" t="s">
        <v>303</v>
      </c>
      <c r="D90" s="52" t="s">
        <v>304</v>
      </c>
      <c r="E90" s="53" t="s">
        <v>45</v>
      </c>
      <c r="F90" s="10" t="s">
        <v>10</v>
      </c>
      <c r="G90" s="68">
        <v>6</v>
      </c>
      <c r="H90" s="68">
        <v>5</v>
      </c>
      <c r="I90" s="68">
        <v>6</v>
      </c>
      <c r="J90" s="4">
        <f t="shared" si="9"/>
        <v>5.666666666666667</v>
      </c>
      <c r="K90" s="5" t="str">
        <f t="shared" si="10"/>
        <v>ĐẠT</v>
      </c>
      <c r="L90" s="5" t="str">
        <f t="shared" si="11"/>
        <v>TRUNG BÌNH</v>
      </c>
    </row>
    <row r="91" spans="1:12" s="37" customFormat="1" ht="17.25" customHeight="1" x14ac:dyDescent="0.25">
      <c r="A91" s="62">
        <v>85</v>
      </c>
      <c r="B91" s="63" t="s">
        <v>364</v>
      </c>
      <c r="C91" s="58" t="s">
        <v>305</v>
      </c>
      <c r="D91" s="59" t="s">
        <v>306</v>
      </c>
      <c r="E91" s="56" t="s">
        <v>307</v>
      </c>
      <c r="F91" s="9" t="s">
        <v>10</v>
      </c>
      <c r="G91" s="68">
        <v>6</v>
      </c>
      <c r="H91" s="68">
        <v>5</v>
      </c>
      <c r="I91" s="68">
        <v>6</v>
      </c>
      <c r="J91" s="4">
        <f t="shared" si="9"/>
        <v>5.666666666666667</v>
      </c>
      <c r="K91" s="5" t="str">
        <f t="shared" si="10"/>
        <v>ĐẠT</v>
      </c>
      <c r="L91" s="5" t="str">
        <f t="shared" si="11"/>
        <v>TRUNG BÌNH</v>
      </c>
    </row>
    <row r="92" spans="1:12" s="37" customFormat="1" ht="17.25" customHeight="1" x14ac:dyDescent="0.25">
      <c r="A92" s="62">
        <v>86</v>
      </c>
      <c r="B92" s="63" t="s">
        <v>365</v>
      </c>
      <c r="C92" s="66" t="s">
        <v>309</v>
      </c>
      <c r="D92" s="52" t="s">
        <v>308</v>
      </c>
      <c r="E92" s="53" t="s">
        <v>500</v>
      </c>
      <c r="F92" s="10" t="s">
        <v>10</v>
      </c>
      <c r="G92" s="68">
        <v>5</v>
      </c>
      <c r="H92" s="68">
        <v>5</v>
      </c>
      <c r="I92" s="68">
        <v>6</v>
      </c>
      <c r="J92" s="4">
        <f t="shared" si="9"/>
        <v>5.333333333333333</v>
      </c>
      <c r="K92" s="5" t="str">
        <f t="shared" si="10"/>
        <v>ĐẠT</v>
      </c>
      <c r="L92" s="5" t="str">
        <f t="shared" si="11"/>
        <v>TRUNG BÌNH</v>
      </c>
    </row>
    <row r="93" spans="1:12" s="37" customFormat="1" ht="17.25" customHeight="1" x14ac:dyDescent="0.25">
      <c r="A93" s="62">
        <v>87</v>
      </c>
      <c r="B93" s="63" t="s">
        <v>366</v>
      </c>
      <c r="C93" s="11" t="s">
        <v>310</v>
      </c>
      <c r="D93" s="13" t="s">
        <v>311</v>
      </c>
      <c r="E93" s="8" t="s">
        <v>176</v>
      </c>
      <c r="F93" s="9" t="s">
        <v>10</v>
      </c>
      <c r="G93" s="68">
        <v>6</v>
      </c>
      <c r="H93" s="68">
        <v>4</v>
      </c>
      <c r="I93" s="68">
        <v>6</v>
      </c>
      <c r="J93" s="4">
        <f t="shared" si="9"/>
        <v>5.333333333333333</v>
      </c>
      <c r="K93" s="5" t="str">
        <f t="shared" si="10"/>
        <v>ĐẠT</v>
      </c>
      <c r="L93" s="5" t="str">
        <f t="shared" si="11"/>
        <v>TRUNG BÌNH</v>
      </c>
    </row>
    <row r="94" spans="1:12" s="37" customFormat="1" ht="17.25" customHeight="1" x14ac:dyDescent="0.25">
      <c r="A94" s="62">
        <v>88</v>
      </c>
      <c r="B94" s="63" t="s">
        <v>367</v>
      </c>
      <c r="C94" s="18" t="s">
        <v>312</v>
      </c>
      <c r="D94" s="19" t="s">
        <v>311</v>
      </c>
      <c r="E94" s="14" t="s">
        <v>313</v>
      </c>
      <c r="F94" s="49" t="s">
        <v>73</v>
      </c>
      <c r="G94" s="68">
        <v>6</v>
      </c>
      <c r="H94" s="68">
        <v>5</v>
      </c>
      <c r="I94" s="68">
        <v>6</v>
      </c>
      <c r="J94" s="4">
        <f t="shared" si="9"/>
        <v>5.666666666666667</v>
      </c>
      <c r="K94" s="5" t="str">
        <f t="shared" si="10"/>
        <v>ĐẠT</v>
      </c>
      <c r="L94" s="5" t="str">
        <f t="shared" si="11"/>
        <v>TRUNG BÌNH</v>
      </c>
    </row>
    <row r="95" spans="1:12" s="37" customFormat="1" ht="17.25" customHeight="1" x14ac:dyDescent="0.25">
      <c r="A95" s="62">
        <v>89</v>
      </c>
      <c r="B95" s="63" t="s">
        <v>368</v>
      </c>
      <c r="C95" s="51" t="s">
        <v>314</v>
      </c>
      <c r="D95" s="52" t="s">
        <v>315</v>
      </c>
      <c r="E95" s="53" t="s">
        <v>316</v>
      </c>
      <c r="F95" s="10" t="s">
        <v>73</v>
      </c>
      <c r="G95" s="68">
        <v>6</v>
      </c>
      <c r="H95" s="68">
        <v>5</v>
      </c>
      <c r="I95" s="68">
        <v>6</v>
      </c>
      <c r="J95" s="4">
        <f t="shared" si="9"/>
        <v>5.666666666666667</v>
      </c>
      <c r="K95" s="5" t="str">
        <f t="shared" si="10"/>
        <v>ĐẠT</v>
      </c>
      <c r="L95" s="5" t="str">
        <f t="shared" si="11"/>
        <v>TRUNG BÌNH</v>
      </c>
    </row>
    <row r="96" spans="1:12" s="37" customFormat="1" ht="17.25" customHeight="1" x14ac:dyDescent="0.25">
      <c r="A96" s="62">
        <v>90</v>
      </c>
      <c r="B96" s="63" t="s">
        <v>369</v>
      </c>
      <c r="C96" s="51" t="s">
        <v>266</v>
      </c>
      <c r="D96" s="52" t="s">
        <v>501</v>
      </c>
      <c r="E96" s="53" t="s">
        <v>317</v>
      </c>
      <c r="F96" s="10" t="s">
        <v>24</v>
      </c>
      <c r="G96" s="68">
        <v>6.5</v>
      </c>
      <c r="H96" s="68">
        <v>5</v>
      </c>
      <c r="I96" s="68">
        <v>6</v>
      </c>
      <c r="J96" s="4">
        <f t="shared" si="9"/>
        <v>5.833333333333333</v>
      </c>
      <c r="K96" s="5" t="str">
        <f t="shared" si="10"/>
        <v>ĐẠT</v>
      </c>
      <c r="L96" s="5" t="str">
        <f t="shared" si="11"/>
        <v>TRUNG BÌNH</v>
      </c>
    </row>
    <row r="97" spans="1:12" s="37" customFormat="1" ht="17.25" customHeight="1" x14ac:dyDescent="0.25">
      <c r="A97" s="62">
        <v>91</v>
      </c>
      <c r="B97" s="63" t="s">
        <v>370</v>
      </c>
      <c r="C97" s="51" t="s">
        <v>318</v>
      </c>
      <c r="D97" s="52" t="s">
        <v>319</v>
      </c>
      <c r="E97" s="53" t="s">
        <v>320</v>
      </c>
      <c r="F97" s="60" t="s">
        <v>10</v>
      </c>
      <c r="G97" s="68">
        <v>6</v>
      </c>
      <c r="H97" s="68">
        <v>5</v>
      </c>
      <c r="I97" s="68">
        <v>6</v>
      </c>
      <c r="J97" s="4">
        <f t="shared" si="9"/>
        <v>5.666666666666667</v>
      </c>
      <c r="K97" s="5" t="str">
        <f t="shared" si="10"/>
        <v>ĐẠT</v>
      </c>
      <c r="L97" s="5" t="str">
        <f t="shared" si="11"/>
        <v>TRUNG BÌNH</v>
      </c>
    </row>
    <row r="98" spans="1:12" s="37" customFormat="1" ht="17.25" customHeight="1" x14ac:dyDescent="0.25">
      <c r="A98" s="62">
        <v>92</v>
      </c>
      <c r="B98" s="63" t="s">
        <v>371</v>
      </c>
      <c r="C98" s="39" t="s">
        <v>49</v>
      </c>
      <c r="D98" s="40" t="s">
        <v>321</v>
      </c>
      <c r="E98" s="41" t="s">
        <v>322</v>
      </c>
      <c r="F98" s="60" t="s">
        <v>211</v>
      </c>
      <c r="G98" s="68">
        <v>6</v>
      </c>
      <c r="H98" s="68">
        <v>5</v>
      </c>
      <c r="I98" s="68">
        <v>6</v>
      </c>
      <c r="J98" s="4">
        <f t="shared" si="9"/>
        <v>5.666666666666667</v>
      </c>
      <c r="K98" s="5" t="str">
        <f t="shared" si="10"/>
        <v>ĐẠT</v>
      </c>
      <c r="L98" s="5" t="str">
        <f t="shared" si="11"/>
        <v>TRUNG BÌNH</v>
      </c>
    </row>
    <row r="99" spans="1:12" s="37" customFormat="1" ht="17.25" customHeight="1" x14ac:dyDescent="0.25">
      <c r="A99" s="62">
        <v>93</v>
      </c>
      <c r="B99" s="63" t="s">
        <v>372</v>
      </c>
      <c r="C99" s="39" t="s">
        <v>323</v>
      </c>
      <c r="D99" s="40" t="s">
        <v>324</v>
      </c>
      <c r="E99" s="41" t="s">
        <v>325</v>
      </c>
      <c r="F99" s="60" t="s">
        <v>10</v>
      </c>
      <c r="G99" s="68">
        <v>6</v>
      </c>
      <c r="H99" s="68">
        <v>5</v>
      </c>
      <c r="I99" s="68">
        <v>6</v>
      </c>
      <c r="J99" s="4">
        <f t="shared" si="9"/>
        <v>5.666666666666667</v>
      </c>
      <c r="K99" s="5" t="str">
        <f t="shared" si="10"/>
        <v>ĐẠT</v>
      </c>
      <c r="L99" s="5" t="str">
        <f t="shared" si="11"/>
        <v>TRUNG BÌNH</v>
      </c>
    </row>
    <row r="100" spans="1:12" s="37" customFormat="1" ht="17.25" customHeight="1" x14ac:dyDescent="0.25">
      <c r="A100" s="62">
        <v>94</v>
      </c>
      <c r="B100" s="63" t="s">
        <v>373</v>
      </c>
      <c r="C100" s="67" t="s">
        <v>326</v>
      </c>
      <c r="D100" s="40" t="s">
        <v>324</v>
      </c>
      <c r="E100" s="41" t="s">
        <v>327</v>
      </c>
      <c r="F100" s="60" t="s">
        <v>502</v>
      </c>
      <c r="G100" s="68">
        <v>6.5</v>
      </c>
      <c r="H100" s="68">
        <v>5</v>
      </c>
      <c r="I100" s="68">
        <v>6</v>
      </c>
      <c r="J100" s="4">
        <f t="shared" si="9"/>
        <v>5.833333333333333</v>
      </c>
      <c r="K100" s="5" t="str">
        <f t="shared" si="10"/>
        <v>ĐẠT</v>
      </c>
      <c r="L100" s="5" t="str">
        <f t="shared" si="11"/>
        <v>TRUNG BÌNH</v>
      </c>
    </row>
    <row r="101" spans="1:12" s="37" customFormat="1" ht="17.25" customHeight="1" x14ac:dyDescent="0.25">
      <c r="A101" s="62">
        <v>95</v>
      </c>
      <c r="B101" s="63" t="s">
        <v>374</v>
      </c>
      <c r="C101" s="6" t="s">
        <v>60</v>
      </c>
      <c r="D101" s="7" t="s">
        <v>328</v>
      </c>
      <c r="E101" s="8" t="s">
        <v>329</v>
      </c>
      <c r="F101" s="9" t="s">
        <v>10</v>
      </c>
      <c r="G101" s="68">
        <v>5.5</v>
      </c>
      <c r="H101" s="68">
        <v>5</v>
      </c>
      <c r="I101" s="68">
        <v>6</v>
      </c>
      <c r="J101" s="4">
        <f t="shared" si="9"/>
        <v>5.5</v>
      </c>
      <c r="K101" s="5" t="str">
        <f t="shared" si="10"/>
        <v>ĐẠT</v>
      </c>
      <c r="L101" s="5" t="str">
        <f t="shared" si="11"/>
        <v>TRUNG BÌNH</v>
      </c>
    </row>
    <row r="102" spans="1:12" s="37" customFormat="1" ht="17.25" customHeight="1" x14ac:dyDescent="0.25">
      <c r="A102" s="62">
        <v>96</v>
      </c>
      <c r="B102" s="63" t="s">
        <v>375</v>
      </c>
      <c r="C102" s="39" t="s">
        <v>330</v>
      </c>
      <c r="D102" s="40" t="s">
        <v>331</v>
      </c>
      <c r="E102" s="41" t="s">
        <v>332</v>
      </c>
      <c r="F102" s="60" t="s">
        <v>7</v>
      </c>
      <c r="G102" s="68">
        <v>6.5</v>
      </c>
      <c r="H102" s="68">
        <v>5</v>
      </c>
      <c r="I102" s="68">
        <v>6</v>
      </c>
      <c r="J102" s="4">
        <f t="shared" si="9"/>
        <v>5.833333333333333</v>
      </c>
      <c r="K102" s="5" t="str">
        <f t="shared" si="10"/>
        <v>ĐẠT</v>
      </c>
      <c r="L102" s="5" t="str">
        <f t="shared" si="11"/>
        <v>TRUNG BÌNH</v>
      </c>
    </row>
    <row r="103" spans="1:12" s="37" customFormat="1" ht="17.25" customHeight="1" x14ac:dyDescent="0.25">
      <c r="A103" s="62">
        <v>97</v>
      </c>
      <c r="B103" s="63" t="s">
        <v>376</v>
      </c>
      <c r="C103" s="39" t="s">
        <v>333</v>
      </c>
      <c r="D103" s="40" t="s">
        <v>334</v>
      </c>
      <c r="E103" s="41" t="s">
        <v>335</v>
      </c>
      <c r="F103" s="60" t="s">
        <v>10</v>
      </c>
      <c r="G103" s="68">
        <v>5</v>
      </c>
      <c r="H103" s="68">
        <v>5</v>
      </c>
      <c r="I103" s="68">
        <v>6</v>
      </c>
      <c r="J103" s="4">
        <f t="shared" si="9"/>
        <v>5.333333333333333</v>
      </c>
      <c r="K103" s="5" t="str">
        <f t="shared" si="10"/>
        <v>ĐẠT</v>
      </c>
      <c r="L103" s="5" t="str">
        <f t="shared" si="11"/>
        <v>TRUNG BÌNH</v>
      </c>
    </row>
    <row r="104" spans="1:12" s="37" customFormat="1" ht="17.25" customHeight="1" x14ac:dyDescent="0.25">
      <c r="A104" s="62">
        <v>98</v>
      </c>
      <c r="B104" s="63" t="s">
        <v>377</v>
      </c>
      <c r="C104" s="17" t="s">
        <v>336</v>
      </c>
      <c r="D104" s="13" t="s">
        <v>337</v>
      </c>
      <c r="E104" s="8" t="s">
        <v>338</v>
      </c>
      <c r="F104" s="9" t="s">
        <v>10</v>
      </c>
      <c r="G104" s="68">
        <v>6.5</v>
      </c>
      <c r="H104" s="68">
        <v>5</v>
      </c>
      <c r="I104" s="68">
        <v>6</v>
      </c>
      <c r="J104" s="4">
        <f t="shared" si="9"/>
        <v>5.833333333333333</v>
      </c>
      <c r="K104" s="5" t="str">
        <f t="shared" si="10"/>
        <v>ĐẠT</v>
      </c>
      <c r="L104" s="5" t="str">
        <f t="shared" si="11"/>
        <v>TRUNG BÌNH</v>
      </c>
    </row>
    <row r="105" spans="1:12" s="37" customFormat="1" ht="17.25" customHeight="1" x14ac:dyDescent="0.25">
      <c r="A105" s="62">
        <v>99</v>
      </c>
      <c r="B105" s="63" t="s">
        <v>378</v>
      </c>
      <c r="C105" s="51" t="s">
        <v>339</v>
      </c>
      <c r="D105" s="52" t="s">
        <v>340</v>
      </c>
      <c r="E105" s="53" t="s">
        <v>341</v>
      </c>
      <c r="F105" s="10" t="s">
        <v>28</v>
      </c>
      <c r="G105" s="68">
        <v>6.5</v>
      </c>
      <c r="H105" s="68">
        <v>5</v>
      </c>
      <c r="I105" s="68">
        <v>6</v>
      </c>
      <c r="J105" s="4">
        <f t="shared" si="9"/>
        <v>5.833333333333333</v>
      </c>
      <c r="K105" s="5" t="str">
        <f t="shared" si="10"/>
        <v>ĐẠT</v>
      </c>
      <c r="L105" s="5" t="str">
        <f t="shared" si="11"/>
        <v>TRUNG BÌNH</v>
      </c>
    </row>
    <row r="106" spans="1:12" s="37" customFormat="1" ht="17.25" customHeight="1" x14ac:dyDescent="0.25">
      <c r="A106" s="62">
        <v>100</v>
      </c>
      <c r="B106" s="63" t="s">
        <v>379</v>
      </c>
      <c r="C106" s="6" t="s">
        <v>25</v>
      </c>
      <c r="D106" s="7" t="s">
        <v>342</v>
      </c>
      <c r="E106" s="8" t="s">
        <v>343</v>
      </c>
      <c r="F106" s="9" t="s">
        <v>24</v>
      </c>
      <c r="G106" s="68">
        <v>5.5</v>
      </c>
      <c r="H106" s="68">
        <v>5</v>
      </c>
      <c r="I106" s="68">
        <v>6</v>
      </c>
      <c r="J106" s="4">
        <f t="shared" si="9"/>
        <v>5.5</v>
      </c>
      <c r="K106" s="5" t="str">
        <f t="shared" si="10"/>
        <v>ĐẠT</v>
      </c>
      <c r="L106" s="5" t="str">
        <f t="shared" si="11"/>
        <v>TRUNG BÌNH</v>
      </c>
    </row>
    <row r="107" spans="1:12" s="37" customFormat="1" ht="17.25" customHeight="1" x14ac:dyDescent="0.25">
      <c r="A107" s="62">
        <v>101</v>
      </c>
      <c r="B107" s="63" t="s">
        <v>380</v>
      </c>
      <c r="C107" s="39" t="s">
        <v>344</v>
      </c>
      <c r="D107" s="40" t="s">
        <v>503</v>
      </c>
      <c r="E107" s="41" t="s">
        <v>345</v>
      </c>
      <c r="F107" s="60" t="s">
        <v>148</v>
      </c>
      <c r="G107" s="68">
        <v>6.5</v>
      </c>
      <c r="H107" s="68">
        <v>5</v>
      </c>
      <c r="I107" s="68">
        <v>6</v>
      </c>
      <c r="J107" s="4">
        <f t="shared" si="9"/>
        <v>5.833333333333333</v>
      </c>
      <c r="K107" s="5" t="str">
        <f t="shared" si="10"/>
        <v>ĐẠT</v>
      </c>
      <c r="L107" s="5" t="str">
        <f t="shared" si="11"/>
        <v>TRUNG BÌNH</v>
      </c>
    </row>
    <row r="108" spans="1:12" s="37" customFormat="1" ht="17.25" customHeight="1" x14ac:dyDescent="0.25">
      <c r="A108" s="62">
        <v>102</v>
      </c>
      <c r="B108" s="63" t="s">
        <v>381</v>
      </c>
      <c r="C108" s="51" t="s">
        <v>346</v>
      </c>
      <c r="D108" s="52" t="s">
        <v>347</v>
      </c>
      <c r="E108" s="53" t="s">
        <v>348</v>
      </c>
      <c r="F108" s="10" t="s">
        <v>173</v>
      </c>
      <c r="G108" s="68">
        <v>5.5</v>
      </c>
      <c r="H108" s="68">
        <v>5</v>
      </c>
      <c r="I108" s="68">
        <v>6</v>
      </c>
      <c r="J108" s="4">
        <f t="shared" si="9"/>
        <v>5.5</v>
      </c>
      <c r="K108" s="5" t="str">
        <f t="shared" si="10"/>
        <v>ĐẠT</v>
      </c>
      <c r="L108" s="5" t="str">
        <f t="shared" si="11"/>
        <v>TRUNG BÌNH</v>
      </c>
    </row>
    <row r="109" spans="1:12" s="37" customFormat="1" ht="17.25" customHeight="1" x14ac:dyDescent="0.25">
      <c r="A109" s="62">
        <v>103</v>
      </c>
      <c r="B109" s="63" t="s">
        <v>382</v>
      </c>
      <c r="C109" s="39" t="s">
        <v>349</v>
      </c>
      <c r="D109" s="40" t="s">
        <v>350</v>
      </c>
      <c r="E109" s="41" t="s">
        <v>504</v>
      </c>
      <c r="F109" s="60" t="s">
        <v>10</v>
      </c>
      <c r="G109" s="68">
        <v>6.5</v>
      </c>
      <c r="H109" s="68">
        <v>5</v>
      </c>
      <c r="I109" s="68">
        <v>6</v>
      </c>
      <c r="J109" s="4">
        <f t="shared" si="9"/>
        <v>5.833333333333333</v>
      </c>
      <c r="K109" s="5" t="str">
        <f t="shared" si="10"/>
        <v>ĐẠT</v>
      </c>
      <c r="L109" s="5" t="str">
        <f t="shared" si="11"/>
        <v>TRUNG BÌNH</v>
      </c>
    </row>
    <row r="110" spans="1:12" s="37" customFormat="1" ht="17.25" customHeight="1" x14ac:dyDescent="0.25">
      <c r="A110" s="62">
        <v>104</v>
      </c>
      <c r="B110" s="63" t="s">
        <v>383</v>
      </c>
      <c r="C110" s="51" t="s">
        <v>352</v>
      </c>
      <c r="D110" s="52" t="s">
        <v>353</v>
      </c>
      <c r="E110" s="53" t="s">
        <v>354</v>
      </c>
      <c r="F110" s="10" t="s">
        <v>10</v>
      </c>
      <c r="G110" s="68">
        <v>6</v>
      </c>
      <c r="H110" s="68">
        <v>5</v>
      </c>
      <c r="I110" s="68">
        <v>6</v>
      </c>
      <c r="J110" s="4">
        <f t="shared" si="9"/>
        <v>5.666666666666667</v>
      </c>
      <c r="K110" s="5" t="str">
        <f t="shared" si="10"/>
        <v>ĐẠT</v>
      </c>
      <c r="L110" s="5" t="str">
        <f t="shared" si="11"/>
        <v>TRUNG BÌNH</v>
      </c>
    </row>
    <row r="111" spans="1:12" s="37" customFormat="1" ht="17.25" customHeight="1" x14ac:dyDescent="0.25">
      <c r="A111" s="62">
        <v>105</v>
      </c>
      <c r="B111" s="63" t="s">
        <v>384</v>
      </c>
      <c r="C111" s="51" t="s">
        <v>355</v>
      </c>
      <c r="D111" s="52" t="s">
        <v>353</v>
      </c>
      <c r="E111" s="53" t="s">
        <v>356</v>
      </c>
      <c r="F111" s="61" t="s">
        <v>121</v>
      </c>
      <c r="G111" s="68">
        <v>6</v>
      </c>
      <c r="H111" s="68">
        <v>5</v>
      </c>
      <c r="I111" s="68">
        <v>6</v>
      </c>
      <c r="J111" s="4">
        <f t="shared" si="9"/>
        <v>5.666666666666667</v>
      </c>
      <c r="K111" s="5" t="str">
        <f t="shared" si="10"/>
        <v>ĐẠT</v>
      </c>
      <c r="L111" s="5" t="str">
        <f t="shared" si="11"/>
        <v>TRUNG BÌNH</v>
      </c>
    </row>
    <row r="112" spans="1:12" s="37" customFormat="1" ht="17.25" customHeight="1" x14ac:dyDescent="0.25">
      <c r="A112" s="62">
        <v>106</v>
      </c>
      <c r="B112" s="63" t="s">
        <v>385</v>
      </c>
      <c r="C112" s="51" t="s">
        <v>344</v>
      </c>
      <c r="D112" s="52" t="s">
        <v>357</v>
      </c>
      <c r="E112" s="53" t="s">
        <v>358</v>
      </c>
      <c r="F112" s="10" t="s">
        <v>37</v>
      </c>
      <c r="G112" s="68">
        <v>6</v>
      </c>
      <c r="H112" s="68">
        <v>5</v>
      </c>
      <c r="I112" s="68">
        <v>6</v>
      </c>
      <c r="J112" s="4">
        <f t="shared" si="9"/>
        <v>5.666666666666667</v>
      </c>
      <c r="K112" s="5" t="str">
        <f t="shared" si="10"/>
        <v>ĐẠT</v>
      </c>
      <c r="L112" s="5" t="str">
        <f t="shared" si="11"/>
        <v>TRUNG BÌNH</v>
      </c>
    </row>
    <row r="113" spans="1:12" s="37" customFormat="1" ht="16.5" customHeight="1" x14ac:dyDescent="0.25">
      <c r="A113" s="62">
        <v>107</v>
      </c>
      <c r="B113" s="63" t="s">
        <v>457</v>
      </c>
      <c r="C113" s="6" t="s">
        <v>386</v>
      </c>
      <c r="D113" s="7" t="s">
        <v>387</v>
      </c>
      <c r="E113" s="8" t="s">
        <v>388</v>
      </c>
      <c r="F113" s="9" t="s">
        <v>518</v>
      </c>
      <c r="G113" s="68">
        <v>5.5</v>
      </c>
      <c r="H113" s="68">
        <v>6</v>
      </c>
      <c r="I113" s="68">
        <v>5</v>
      </c>
      <c r="J113" s="4">
        <f>IF(OR(G113="",H113="",I113=""),"",AVERAGE(G113:I113))</f>
        <v>5.5</v>
      </c>
      <c r="K113" s="5" t="str">
        <f>IF(J113="","",IF(AND(MIN(G113:I113)&gt;=2,J113&gt;=5),"ĐẠT","HỎNG"))</f>
        <v>ĐẠT</v>
      </c>
      <c r="L113" s="5" t="str">
        <f>IF(J113="","",IF(AND(MIN(G113:I113)&gt;=7,J113&gt;=8),"GIỎI",IF(AND(MIN(G113:I113)&gt;=6,J113&gt;=7),"KHÁ",IF(AND(MIN(G113:I113)&gt;=3,J113&gt;=5),"TRUNG BÌNH",""))))</f>
        <v>TRUNG BÌNH</v>
      </c>
    </row>
    <row r="114" spans="1:12" s="37" customFormat="1" ht="16.5" customHeight="1" x14ac:dyDescent="0.25">
      <c r="A114" s="62">
        <v>108</v>
      </c>
      <c r="B114" s="63" t="s">
        <v>458</v>
      </c>
      <c r="C114" s="17" t="s">
        <v>32</v>
      </c>
      <c r="D114" s="13" t="s">
        <v>389</v>
      </c>
      <c r="E114" s="8" t="s">
        <v>390</v>
      </c>
      <c r="F114" s="9" t="s">
        <v>121</v>
      </c>
      <c r="G114" s="68">
        <v>6.5</v>
      </c>
      <c r="H114" s="68">
        <v>6</v>
      </c>
      <c r="I114" s="68">
        <v>6</v>
      </c>
      <c r="J114" s="4">
        <f t="shared" ref="J114:J143" si="12">IF(OR(G114="",H114="",I114=""),"",AVERAGE(G114:I114))</f>
        <v>6.166666666666667</v>
      </c>
      <c r="K114" s="5" t="str">
        <f t="shared" ref="K114:K143" si="13">IF(J114="","",IF(AND(MIN(G114:I114)&gt;=2,J114&gt;=5),"ĐẠT","HỎNG"))</f>
        <v>ĐẠT</v>
      </c>
      <c r="L114" s="5" t="str">
        <f t="shared" ref="L114:L143" si="14">IF(J114="","",IF(AND(MIN(G114:I114)&gt;=7,J114&gt;=8),"GIỎI",IF(AND(MIN(G114:I114)&gt;=6,J114&gt;=7),"KHÁ",IF(AND(MIN(G114:I114)&gt;=3,J114&gt;=5),"TRUNG BÌNH",""))))</f>
        <v>TRUNG BÌNH</v>
      </c>
    </row>
    <row r="115" spans="1:12" s="37" customFormat="1" ht="16.5" customHeight="1" x14ac:dyDescent="0.25">
      <c r="A115" s="62">
        <v>109</v>
      </c>
      <c r="B115" s="63" t="s">
        <v>459</v>
      </c>
      <c r="C115" s="6" t="s">
        <v>391</v>
      </c>
      <c r="D115" s="7" t="s">
        <v>392</v>
      </c>
      <c r="E115" s="8" t="s">
        <v>393</v>
      </c>
      <c r="F115" s="9" t="s">
        <v>162</v>
      </c>
      <c r="G115" s="68">
        <v>6.5</v>
      </c>
      <c r="H115" s="68">
        <v>6</v>
      </c>
      <c r="I115" s="68">
        <v>6</v>
      </c>
      <c r="J115" s="4">
        <f t="shared" si="12"/>
        <v>6.166666666666667</v>
      </c>
      <c r="K115" s="5" t="str">
        <f t="shared" si="13"/>
        <v>ĐẠT</v>
      </c>
      <c r="L115" s="5" t="str">
        <f t="shared" si="14"/>
        <v>TRUNG BÌNH</v>
      </c>
    </row>
    <row r="116" spans="1:12" s="37" customFormat="1" ht="16.5" customHeight="1" x14ac:dyDescent="0.25">
      <c r="A116" s="62">
        <v>110</v>
      </c>
      <c r="B116" s="63" t="s">
        <v>460</v>
      </c>
      <c r="C116" s="11" t="s">
        <v>25</v>
      </c>
      <c r="D116" s="12" t="s">
        <v>394</v>
      </c>
      <c r="E116" s="8" t="s">
        <v>505</v>
      </c>
      <c r="F116" s="9" t="s">
        <v>10</v>
      </c>
      <c r="G116" s="68">
        <v>6</v>
      </c>
      <c r="H116" s="68">
        <v>6</v>
      </c>
      <c r="I116" s="68">
        <v>6</v>
      </c>
      <c r="J116" s="4">
        <f t="shared" si="12"/>
        <v>6</v>
      </c>
      <c r="K116" s="5" t="str">
        <f t="shared" si="13"/>
        <v>ĐẠT</v>
      </c>
      <c r="L116" s="5" t="str">
        <f t="shared" si="14"/>
        <v>TRUNG BÌNH</v>
      </c>
    </row>
    <row r="117" spans="1:12" s="37" customFormat="1" ht="16.5" customHeight="1" x14ac:dyDescent="0.25">
      <c r="A117" s="62">
        <v>111</v>
      </c>
      <c r="B117" s="63" t="s">
        <v>461</v>
      </c>
      <c r="C117" s="11" t="s">
        <v>298</v>
      </c>
      <c r="D117" s="13" t="s">
        <v>395</v>
      </c>
      <c r="E117" s="8" t="s">
        <v>396</v>
      </c>
      <c r="F117" s="42" t="s">
        <v>167</v>
      </c>
      <c r="G117" s="68">
        <v>7</v>
      </c>
      <c r="H117" s="68">
        <v>5</v>
      </c>
      <c r="I117" s="68">
        <v>5</v>
      </c>
      <c r="J117" s="4">
        <f t="shared" si="12"/>
        <v>5.666666666666667</v>
      </c>
      <c r="K117" s="5" t="str">
        <f t="shared" si="13"/>
        <v>ĐẠT</v>
      </c>
      <c r="L117" s="5" t="str">
        <f t="shared" si="14"/>
        <v>TRUNG BÌNH</v>
      </c>
    </row>
    <row r="118" spans="1:12" s="37" customFormat="1" ht="16.5" customHeight="1" x14ac:dyDescent="0.25">
      <c r="A118" s="62">
        <v>112</v>
      </c>
      <c r="B118" s="63" t="s">
        <v>462</v>
      </c>
      <c r="C118" s="11" t="s">
        <v>397</v>
      </c>
      <c r="D118" s="13" t="s">
        <v>398</v>
      </c>
      <c r="E118" s="43" t="s">
        <v>399</v>
      </c>
      <c r="F118" s="42" t="s">
        <v>10</v>
      </c>
      <c r="G118" s="68">
        <v>5.5</v>
      </c>
      <c r="H118" s="68">
        <v>6</v>
      </c>
      <c r="I118" s="68">
        <v>6</v>
      </c>
      <c r="J118" s="4">
        <f t="shared" si="12"/>
        <v>5.833333333333333</v>
      </c>
      <c r="K118" s="5" t="str">
        <f t="shared" si="13"/>
        <v>ĐẠT</v>
      </c>
      <c r="L118" s="5" t="str">
        <f t="shared" si="14"/>
        <v>TRUNG BÌNH</v>
      </c>
    </row>
    <row r="119" spans="1:12" s="37" customFormat="1" ht="16.5" customHeight="1" x14ac:dyDescent="0.25">
      <c r="A119" s="62">
        <v>113</v>
      </c>
      <c r="B119" s="63" t="s">
        <v>463</v>
      </c>
      <c r="C119" s="65" t="s">
        <v>400</v>
      </c>
      <c r="D119" s="13" t="s">
        <v>401</v>
      </c>
      <c r="E119" s="8" t="s">
        <v>506</v>
      </c>
      <c r="F119" s="9" t="s">
        <v>73</v>
      </c>
      <c r="G119" s="68">
        <v>6.5</v>
      </c>
      <c r="H119" s="68">
        <v>6</v>
      </c>
      <c r="I119" s="68">
        <v>6</v>
      </c>
      <c r="J119" s="4">
        <f t="shared" si="12"/>
        <v>6.166666666666667</v>
      </c>
      <c r="K119" s="5" t="str">
        <f t="shared" si="13"/>
        <v>ĐẠT</v>
      </c>
      <c r="L119" s="5" t="str">
        <f t="shared" si="14"/>
        <v>TRUNG BÌNH</v>
      </c>
    </row>
    <row r="120" spans="1:12" s="37" customFormat="1" ht="16.5" customHeight="1" x14ac:dyDescent="0.25">
      <c r="A120" s="62">
        <v>114</v>
      </c>
      <c r="B120" s="63" t="s">
        <v>464</v>
      </c>
      <c r="C120" s="11" t="s">
        <v>402</v>
      </c>
      <c r="D120" s="13" t="s">
        <v>403</v>
      </c>
      <c r="E120" s="16" t="s">
        <v>507</v>
      </c>
      <c r="F120" s="15" t="s">
        <v>10</v>
      </c>
      <c r="G120" s="68">
        <v>5.5</v>
      </c>
      <c r="H120" s="68">
        <v>6</v>
      </c>
      <c r="I120" s="68">
        <v>6</v>
      </c>
      <c r="J120" s="4">
        <f t="shared" si="12"/>
        <v>5.833333333333333</v>
      </c>
      <c r="K120" s="5" t="str">
        <f t="shared" si="13"/>
        <v>ĐẠT</v>
      </c>
      <c r="L120" s="5" t="str">
        <f t="shared" si="14"/>
        <v>TRUNG BÌNH</v>
      </c>
    </row>
    <row r="121" spans="1:12" s="37" customFormat="1" ht="16.5" customHeight="1" x14ac:dyDescent="0.25">
      <c r="A121" s="62">
        <v>115</v>
      </c>
      <c r="B121" s="63" t="s">
        <v>465</v>
      </c>
      <c r="C121" s="6" t="s">
        <v>404</v>
      </c>
      <c r="D121" s="7" t="s">
        <v>405</v>
      </c>
      <c r="E121" s="8" t="s">
        <v>406</v>
      </c>
      <c r="F121" s="9" t="s">
        <v>17</v>
      </c>
      <c r="G121" s="68">
        <v>6.5</v>
      </c>
      <c r="H121" s="68">
        <v>6</v>
      </c>
      <c r="I121" s="68">
        <v>6</v>
      </c>
      <c r="J121" s="4">
        <f t="shared" si="12"/>
        <v>6.166666666666667</v>
      </c>
      <c r="K121" s="5" t="str">
        <f t="shared" si="13"/>
        <v>ĐẠT</v>
      </c>
      <c r="L121" s="5" t="str">
        <f t="shared" si="14"/>
        <v>TRUNG BÌNH</v>
      </c>
    </row>
    <row r="122" spans="1:12" s="37" customFormat="1" ht="16.5" customHeight="1" x14ac:dyDescent="0.25">
      <c r="A122" s="62">
        <v>116</v>
      </c>
      <c r="B122" s="63" t="s">
        <v>466</v>
      </c>
      <c r="C122" s="51" t="s">
        <v>25</v>
      </c>
      <c r="D122" s="52" t="s">
        <v>407</v>
      </c>
      <c r="E122" s="64">
        <v>32414</v>
      </c>
      <c r="F122" s="9" t="s">
        <v>7</v>
      </c>
      <c r="G122" s="68">
        <v>6</v>
      </c>
      <c r="H122" s="68">
        <v>6</v>
      </c>
      <c r="I122" s="68">
        <v>5</v>
      </c>
      <c r="J122" s="4">
        <f t="shared" si="12"/>
        <v>5.666666666666667</v>
      </c>
      <c r="K122" s="5" t="str">
        <f t="shared" si="13"/>
        <v>ĐẠT</v>
      </c>
      <c r="L122" s="5" t="str">
        <f t="shared" si="14"/>
        <v>TRUNG BÌNH</v>
      </c>
    </row>
    <row r="123" spans="1:12" s="37" customFormat="1" ht="16.5" customHeight="1" x14ac:dyDescent="0.25">
      <c r="A123" s="62">
        <v>117</v>
      </c>
      <c r="B123" s="63" t="s">
        <v>467</v>
      </c>
      <c r="C123" s="6" t="s">
        <v>408</v>
      </c>
      <c r="D123" s="7" t="s">
        <v>407</v>
      </c>
      <c r="E123" s="8" t="s">
        <v>409</v>
      </c>
      <c r="F123" s="9" t="s">
        <v>10</v>
      </c>
      <c r="G123" s="68">
        <v>6.5</v>
      </c>
      <c r="H123" s="68">
        <v>6</v>
      </c>
      <c r="I123" s="68">
        <v>6</v>
      </c>
      <c r="J123" s="4">
        <f t="shared" si="12"/>
        <v>6.166666666666667</v>
      </c>
      <c r="K123" s="5" t="str">
        <f t="shared" si="13"/>
        <v>ĐẠT</v>
      </c>
      <c r="L123" s="5" t="str">
        <f t="shared" si="14"/>
        <v>TRUNG BÌNH</v>
      </c>
    </row>
    <row r="124" spans="1:12" s="37" customFormat="1" ht="16.5" customHeight="1" x14ac:dyDescent="0.25">
      <c r="A124" s="62">
        <v>118</v>
      </c>
      <c r="B124" s="63" t="s">
        <v>468</v>
      </c>
      <c r="C124" s="11" t="s">
        <v>410</v>
      </c>
      <c r="D124" s="13" t="s">
        <v>411</v>
      </c>
      <c r="E124" s="43" t="s">
        <v>412</v>
      </c>
      <c r="F124" s="42" t="s">
        <v>35</v>
      </c>
      <c r="G124" s="68">
        <v>6</v>
      </c>
      <c r="H124" s="68">
        <v>5.5</v>
      </c>
      <c r="I124" s="68">
        <v>5</v>
      </c>
      <c r="J124" s="4">
        <f t="shared" si="12"/>
        <v>5.5</v>
      </c>
      <c r="K124" s="5" t="str">
        <f t="shared" si="13"/>
        <v>ĐẠT</v>
      </c>
      <c r="L124" s="5" t="str">
        <f t="shared" si="14"/>
        <v>TRUNG BÌNH</v>
      </c>
    </row>
    <row r="125" spans="1:12" s="37" customFormat="1" ht="16.5" customHeight="1" x14ac:dyDescent="0.25">
      <c r="A125" s="62">
        <v>119</v>
      </c>
      <c r="B125" s="63" t="s">
        <v>469</v>
      </c>
      <c r="C125" s="50" t="s">
        <v>414</v>
      </c>
      <c r="D125" s="13" t="s">
        <v>413</v>
      </c>
      <c r="E125" s="14" t="s">
        <v>415</v>
      </c>
      <c r="F125" s="15" t="s">
        <v>10</v>
      </c>
      <c r="G125" s="68">
        <v>6.5</v>
      </c>
      <c r="H125" s="68">
        <v>6</v>
      </c>
      <c r="I125" s="68">
        <v>5</v>
      </c>
      <c r="J125" s="4">
        <f t="shared" si="12"/>
        <v>5.833333333333333</v>
      </c>
      <c r="K125" s="5" t="str">
        <f t="shared" si="13"/>
        <v>ĐẠT</v>
      </c>
      <c r="L125" s="5" t="str">
        <f t="shared" si="14"/>
        <v>TRUNG BÌNH</v>
      </c>
    </row>
    <row r="126" spans="1:12" s="37" customFormat="1" ht="16.5" customHeight="1" x14ac:dyDescent="0.25">
      <c r="A126" s="62">
        <v>120</v>
      </c>
      <c r="B126" s="63" t="s">
        <v>470</v>
      </c>
      <c r="C126" s="50" t="s">
        <v>416</v>
      </c>
      <c r="D126" s="13" t="s">
        <v>417</v>
      </c>
      <c r="E126" s="14" t="s">
        <v>418</v>
      </c>
      <c r="F126" s="15" t="s">
        <v>10</v>
      </c>
      <c r="G126" s="68">
        <v>5</v>
      </c>
      <c r="H126" s="68">
        <v>5.5</v>
      </c>
      <c r="I126" s="68">
        <v>5</v>
      </c>
      <c r="J126" s="4">
        <f t="shared" si="12"/>
        <v>5.166666666666667</v>
      </c>
      <c r="K126" s="5" t="str">
        <f t="shared" si="13"/>
        <v>ĐẠT</v>
      </c>
      <c r="L126" s="5" t="str">
        <f t="shared" si="14"/>
        <v>TRUNG BÌNH</v>
      </c>
    </row>
    <row r="127" spans="1:12" s="37" customFormat="1" ht="16.5" customHeight="1" x14ac:dyDescent="0.25">
      <c r="A127" s="62">
        <v>121</v>
      </c>
      <c r="B127" s="63" t="s">
        <v>471</v>
      </c>
      <c r="C127" s="11" t="s">
        <v>419</v>
      </c>
      <c r="D127" s="13" t="s">
        <v>420</v>
      </c>
      <c r="E127" s="14" t="s">
        <v>421</v>
      </c>
      <c r="F127" s="15" t="s">
        <v>508</v>
      </c>
      <c r="G127" s="68">
        <v>6.5</v>
      </c>
      <c r="H127" s="68">
        <v>6</v>
      </c>
      <c r="I127" s="68">
        <v>6</v>
      </c>
      <c r="J127" s="4">
        <f t="shared" si="12"/>
        <v>6.166666666666667</v>
      </c>
      <c r="K127" s="5" t="str">
        <f t="shared" si="13"/>
        <v>ĐẠT</v>
      </c>
      <c r="L127" s="5" t="str">
        <f t="shared" si="14"/>
        <v>TRUNG BÌNH</v>
      </c>
    </row>
    <row r="128" spans="1:12" s="37" customFormat="1" ht="16.5" customHeight="1" x14ac:dyDescent="0.25">
      <c r="A128" s="62">
        <v>122</v>
      </c>
      <c r="B128" s="63" t="s">
        <v>472</v>
      </c>
      <c r="C128" s="11" t="s">
        <v>422</v>
      </c>
      <c r="D128" s="13" t="s">
        <v>423</v>
      </c>
      <c r="E128" s="14" t="s">
        <v>424</v>
      </c>
      <c r="F128" s="15" t="s">
        <v>173</v>
      </c>
      <c r="G128" s="68">
        <v>5</v>
      </c>
      <c r="H128" s="68">
        <v>5.5</v>
      </c>
      <c r="I128" s="68">
        <v>6</v>
      </c>
      <c r="J128" s="4">
        <f t="shared" si="12"/>
        <v>5.5</v>
      </c>
      <c r="K128" s="5" t="str">
        <f t="shared" si="13"/>
        <v>ĐẠT</v>
      </c>
      <c r="L128" s="5" t="str">
        <f t="shared" si="14"/>
        <v>TRUNG BÌNH</v>
      </c>
    </row>
    <row r="129" spans="1:12" s="37" customFormat="1" ht="16.5" customHeight="1" x14ac:dyDescent="0.25">
      <c r="A129" s="62">
        <v>123</v>
      </c>
      <c r="B129" s="63" t="s">
        <v>473</v>
      </c>
      <c r="C129" s="11" t="s">
        <v>425</v>
      </c>
      <c r="D129" s="13" t="s">
        <v>426</v>
      </c>
      <c r="E129" s="14" t="s">
        <v>427</v>
      </c>
      <c r="F129" s="15" t="s">
        <v>35</v>
      </c>
      <c r="G129" s="68">
        <v>6.5</v>
      </c>
      <c r="H129" s="68">
        <v>5.5</v>
      </c>
      <c r="I129" s="68">
        <v>6</v>
      </c>
      <c r="J129" s="4">
        <f t="shared" si="12"/>
        <v>6</v>
      </c>
      <c r="K129" s="5" t="str">
        <f t="shared" si="13"/>
        <v>ĐẠT</v>
      </c>
      <c r="L129" s="5" t="str">
        <f t="shared" si="14"/>
        <v>TRUNG BÌNH</v>
      </c>
    </row>
    <row r="130" spans="1:12" s="37" customFormat="1" ht="16.5" customHeight="1" x14ac:dyDescent="0.25">
      <c r="A130" s="62">
        <v>124</v>
      </c>
      <c r="B130" s="63" t="s">
        <v>474</v>
      </c>
      <c r="C130" s="11" t="s">
        <v>128</v>
      </c>
      <c r="D130" s="13" t="s">
        <v>428</v>
      </c>
      <c r="E130" s="14" t="s">
        <v>509</v>
      </c>
      <c r="F130" s="15" t="s">
        <v>121</v>
      </c>
      <c r="G130" s="68">
        <v>5.5</v>
      </c>
      <c r="H130" s="68">
        <v>6</v>
      </c>
      <c r="I130" s="68">
        <v>6</v>
      </c>
      <c r="J130" s="4">
        <f t="shared" si="12"/>
        <v>5.833333333333333</v>
      </c>
      <c r="K130" s="5" t="str">
        <f t="shared" si="13"/>
        <v>ĐẠT</v>
      </c>
      <c r="L130" s="5" t="str">
        <f t="shared" si="14"/>
        <v>TRUNG BÌNH</v>
      </c>
    </row>
    <row r="131" spans="1:12" s="37" customFormat="1" ht="16.5" customHeight="1" x14ac:dyDescent="0.25">
      <c r="A131" s="62">
        <v>125</v>
      </c>
      <c r="B131" s="63" t="s">
        <v>475</v>
      </c>
      <c r="C131" s="50" t="s">
        <v>429</v>
      </c>
      <c r="D131" s="13" t="s">
        <v>428</v>
      </c>
      <c r="E131" s="14" t="s">
        <v>430</v>
      </c>
      <c r="F131" s="15" t="s">
        <v>10</v>
      </c>
      <c r="G131" s="68">
        <v>6</v>
      </c>
      <c r="H131" s="68">
        <v>6</v>
      </c>
      <c r="I131" s="68">
        <v>6</v>
      </c>
      <c r="J131" s="4">
        <f t="shared" si="12"/>
        <v>6</v>
      </c>
      <c r="K131" s="5" t="str">
        <f t="shared" si="13"/>
        <v>ĐẠT</v>
      </c>
      <c r="L131" s="5" t="str">
        <f t="shared" si="14"/>
        <v>TRUNG BÌNH</v>
      </c>
    </row>
    <row r="132" spans="1:12" s="37" customFormat="1" ht="16.5" customHeight="1" x14ac:dyDescent="0.25">
      <c r="A132" s="62">
        <v>126</v>
      </c>
      <c r="B132" s="63" t="s">
        <v>476</v>
      </c>
      <c r="C132" s="11" t="s">
        <v>431</v>
      </c>
      <c r="D132" s="13" t="s">
        <v>510</v>
      </c>
      <c r="E132" s="14" t="s">
        <v>432</v>
      </c>
      <c r="F132" s="15" t="s">
        <v>28</v>
      </c>
      <c r="G132" s="68">
        <v>5.5</v>
      </c>
      <c r="H132" s="68">
        <v>6</v>
      </c>
      <c r="I132" s="68">
        <v>6</v>
      </c>
      <c r="J132" s="4">
        <f t="shared" si="12"/>
        <v>5.833333333333333</v>
      </c>
      <c r="K132" s="5" t="str">
        <f t="shared" si="13"/>
        <v>ĐẠT</v>
      </c>
      <c r="L132" s="5" t="str">
        <f t="shared" si="14"/>
        <v>TRUNG BÌNH</v>
      </c>
    </row>
    <row r="133" spans="1:12" s="37" customFormat="1" ht="16.5" customHeight="1" x14ac:dyDescent="0.25">
      <c r="A133" s="62">
        <v>127</v>
      </c>
      <c r="B133" s="63" t="s">
        <v>477</v>
      </c>
      <c r="C133" s="50" t="s">
        <v>38</v>
      </c>
      <c r="D133" s="13" t="s">
        <v>433</v>
      </c>
      <c r="E133" s="14" t="s">
        <v>434</v>
      </c>
      <c r="F133" s="15" t="s">
        <v>121</v>
      </c>
      <c r="G133" s="68">
        <v>6.5</v>
      </c>
      <c r="H133" s="68">
        <v>6</v>
      </c>
      <c r="I133" s="68">
        <v>6</v>
      </c>
      <c r="J133" s="4">
        <f t="shared" si="12"/>
        <v>6.166666666666667</v>
      </c>
      <c r="K133" s="5" t="str">
        <f t="shared" si="13"/>
        <v>ĐẠT</v>
      </c>
      <c r="L133" s="5" t="str">
        <f t="shared" si="14"/>
        <v>TRUNG BÌNH</v>
      </c>
    </row>
    <row r="134" spans="1:12" s="37" customFormat="1" ht="16.5" customHeight="1" x14ac:dyDescent="0.25">
      <c r="A134" s="62">
        <v>128</v>
      </c>
      <c r="B134" s="63" t="s">
        <v>478</v>
      </c>
      <c r="C134" s="11" t="s">
        <v>435</v>
      </c>
      <c r="D134" s="13" t="s">
        <v>436</v>
      </c>
      <c r="E134" s="14" t="s">
        <v>437</v>
      </c>
      <c r="F134" s="15" t="s">
        <v>224</v>
      </c>
      <c r="G134" s="68">
        <v>6.5</v>
      </c>
      <c r="H134" s="68">
        <v>5</v>
      </c>
      <c r="I134" s="68">
        <v>6</v>
      </c>
      <c r="J134" s="4">
        <f t="shared" si="12"/>
        <v>5.833333333333333</v>
      </c>
      <c r="K134" s="5" t="str">
        <f t="shared" si="13"/>
        <v>ĐẠT</v>
      </c>
      <c r="L134" s="5" t="str">
        <f t="shared" si="14"/>
        <v>TRUNG BÌNH</v>
      </c>
    </row>
    <row r="135" spans="1:12" s="37" customFormat="1" ht="16.5" customHeight="1" x14ac:dyDescent="0.25">
      <c r="A135" s="62">
        <v>129</v>
      </c>
      <c r="B135" s="63" t="s">
        <v>479</v>
      </c>
      <c r="C135" s="11" t="s">
        <v>438</v>
      </c>
      <c r="D135" s="13" t="s">
        <v>439</v>
      </c>
      <c r="E135" s="14" t="s">
        <v>440</v>
      </c>
      <c r="F135" s="15" t="s">
        <v>7</v>
      </c>
      <c r="G135" s="68">
        <v>5</v>
      </c>
      <c r="H135" s="68">
        <v>5.5</v>
      </c>
      <c r="I135" s="68">
        <v>5</v>
      </c>
      <c r="J135" s="4">
        <f t="shared" si="12"/>
        <v>5.166666666666667</v>
      </c>
      <c r="K135" s="5" t="str">
        <f t="shared" si="13"/>
        <v>ĐẠT</v>
      </c>
      <c r="L135" s="5" t="str">
        <f t="shared" si="14"/>
        <v>TRUNG BÌNH</v>
      </c>
    </row>
    <row r="136" spans="1:12" s="37" customFormat="1" ht="16.5" customHeight="1" x14ac:dyDescent="0.25">
      <c r="A136" s="62">
        <v>130</v>
      </c>
      <c r="B136" s="63" t="s">
        <v>480</v>
      </c>
      <c r="C136" s="11" t="s">
        <v>206</v>
      </c>
      <c r="D136" s="13" t="s">
        <v>439</v>
      </c>
      <c r="E136" s="43" t="s">
        <v>441</v>
      </c>
      <c r="F136" s="42" t="s">
        <v>10</v>
      </c>
      <c r="G136" s="68">
        <v>6.5</v>
      </c>
      <c r="H136" s="68">
        <v>5</v>
      </c>
      <c r="I136" s="68">
        <v>5</v>
      </c>
      <c r="J136" s="4">
        <f t="shared" si="12"/>
        <v>5.5</v>
      </c>
      <c r="K136" s="5" t="str">
        <f t="shared" si="13"/>
        <v>ĐẠT</v>
      </c>
      <c r="L136" s="5" t="str">
        <f t="shared" si="14"/>
        <v>TRUNG BÌNH</v>
      </c>
    </row>
    <row r="137" spans="1:12" s="37" customFormat="1" ht="16.5" customHeight="1" x14ac:dyDescent="0.25">
      <c r="A137" s="62">
        <v>131</v>
      </c>
      <c r="B137" s="63" t="s">
        <v>481</v>
      </c>
      <c r="C137" s="18" t="s">
        <v>442</v>
      </c>
      <c r="D137" s="19" t="s">
        <v>439</v>
      </c>
      <c r="E137" s="14" t="s">
        <v>443</v>
      </c>
      <c r="F137" s="9" t="s">
        <v>10</v>
      </c>
      <c r="G137" s="68">
        <v>5.5</v>
      </c>
      <c r="H137" s="68">
        <v>6</v>
      </c>
      <c r="I137" s="68">
        <v>5</v>
      </c>
      <c r="J137" s="4">
        <f t="shared" si="12"/>
        <v>5.5</v>
      </c>
      <c r="K137" s="5" t="str">
        <f t="shared" si="13"/>
        <v>ĐẠT</v>
      </c>
      <c r="L137" s="5" t="str">
        <f t="shared" si="14"/>
        <v>TRUNG BÌNH</v>
      </c>
    </row>
    <row r="138" spans="1:12" s="37" customFormat="1" ht="16.5" customHeight="1" x14ac:dyDescent="0.25">
      <c r="A138" s="62">
        <v>132</v>
      </c>
      <c r="B138" s="63" t="s">
        <v>482</v>
      </c>
      <c r="C138" s="46" t="s">
        <v>444</v>
      </c>
      <c r="D138" s="47" t="s">
        <v>445</v>
      </c>
      <c r="E138" s="48" t="s">
        <v>351</v>
      </c>
      <c r="F138" s="49" t="s">
        <v>121</v>
      </c>
      <c r="G138" s="68">
        <v>6.5</v>
      </c>
      <c r="H138" s="68">
        <v>6</v>
      </c>
      <c r="I138" s="68">
        <v>6</v>
      </c>
      <c r="J138" s="4">
        <f t="shared" si="12"/>
        <v>6.166666666666667</v>
      </c>
      <c r="K138" s="5" t="str">
        <f t="shared" si="13"/>
        <v>ĐẠT</v>
      </c>
      <c r="L138" s="5" t="str">
        <f t="shared" si="14"/>
        <v>TRUNG BÌNH</v>
      </c>
    </row>
    <row r="139" spans="1:12" s="37" customFormat="1" ht="16.5" customHeight="1" x14ac:dyDescent="0.25">
      <c r="A139" s="62">
        <v>133</v>
      </c>
      <c r="B139" s="63" t="s">
        <v>483</v>
      </c>
      <c r="C139" s="6" t="s">
        <v>446</v>
      </c>
      <c r="D139" s="7" t="s">
        <v>447</v>
      </c>
      <c r="E139" s="8" t="s">
        <v>511</v>
      </c>
      <c r="F139" s="9" t="s">
        <v>28</v>
      </c>
      <c r="G139" s="68">
        <v>5</v>
      </c>
      <c r="H139" s="68">
        <v>6</v>
      </c>
      <c r="I139" s="68">
        <v>6</v>
      </c>
      <c r="J139" s="4">
        <f t="shared" si="12"/>
        <v>5.666666666666667</v>
      </c>
      <c r="K139" s="5" t="str">
        <f t="shared" si="13"/>
        <v>ĐẠT</v>
      </c>
      <c r="L139" s="5" t="str">
        <f t="shared" si="14"/>
        <v>TRUNG BÌNH</v>
      </c>
    </row>
    <row r="140" spans="1:12" s="37" customFormat="1" ht="16.5" customHeight="1" x14ac:dyDescent="0.25">
      <c r="A140" s="62">
        <v>134</v>
      </c>
      <c r="B140" s="63" t="s">
        <v>484</v>
      </c>
      <c r="C140" s="6" t="s">
        <v>448</v>
      </c>
      <c r="D140" s="7" t="s">
        <v>449</v>
      </c>
      <c r="E140" s="8" t="s">
        <v>450</v>
      </c>
      <c r="F140" s="9" t="s">
        <v>10</v>
      </c>
      <c r="G140" s="68">
        <v>6</v>
      </c>
      <c r="H140" s="68">
        <v>6</v>
      </c>
      <c r="I140" s="68">
        <v>6</v>
      </c>
      <c r="J140" s="4">
        <f t="shared" si="12"/>
        <v>6</v>
      </c>
      <c r="K140" s="5" t="str">
        <f t="shared" si="13"/>
        <v>ĐẠT</v>
      </c>
      <c r="L140" s="5" t="str">
        <f t="shared" si="14"/>
        <v>TRUNG BÌNH</v>
      </c>
    </row>
    <row r="141" spans="1:12" s="37" customFormat="1" ht="16.5" customHeight="1" x14ac:dyDescent="0.25">
      <c r="A141" s="62">
        <v>135</v>
      </c>
      <c r="B141" s="63" t="s">
        <v>485</v>
      </c>
      <c r="C141" s="17" t="s">
        <v>451</v>
      </c>
      <c r="D141" s="13" t="s">
        <v>449</v>
      </c>
      <c r="E141" s="8" t="s">
        <v>452</v>
      </c>
      <c r="F141" s="9" t="s">
        <v>10</v>
      </c>
      <c r="G141" s="68">
        <v>5.5</v>
      </c>
      <c r="H141" s="68">
        <v>6</v>
      </c>
      <c r="I141" s="68">
        <v>6</v>
      </c>
      <c r="J141" s="4">
        <f t="shared" si="12"/>
        <v>5.833333333333333</v>
      </c>
      <c r="K141" s="5" t="str">
        <f t="shared" si="13"/>
        <v>ĐẠT</v>
      </c>
      <c r="L141" s="5" t="str">
        <f t="shared" si="14"/>
        <v>TRUNG BÌNH</v>
      </c>
    </row>
    <row r="142" spans="1:12" s="37" customFormat="1" ht="16.5" customHeight="1" x14ac:dyDescent="0.25">
      <c r="A142" s="62">
        <v>136</v>
      </c>
      <c r="B142" s="63" t="s">
        <v>486</v>
      </c>
      <c r="C142" s="46" t="s">
        <v>453</v>
      </c>
      <c r="D142" s="47" t="s">
        <v>454</v>
      </c>
      <c r="E142" s="48" t="s">
        <v>455</v>
      </c>
      <c r="F142" s="9" t="s">
        <v>211</v>
      </c>
      <c r="G142" s="68">
        <v>6</v>
      </c>
      <c r="H142" s="68">
        <v>6</v>
      </c>
      <c r="I142" s="68">
        <v>5</v>
      </c>
      <c r="J142" s="4">
        <f t="shared" si="12"/>
        <v>5.666666666666667</v>
      </c>
      <c r="K142" s="5" t="str">
        <f t="shared" si="13"/>
        <v>ĐẠT</v>
      </c>
      <c r="L142" s="5" t="str">
        <f t="shared" si="14"/>
        <v>TRUNG BÌNH</v>
      </c>
    </row>
    <row r="143" spans="1:12" s="37" customFormat="1" ht="16.5" customHeight="1" x14ac:dyDescent="0.25">
      <c r="A143" s="62">
        <v>137</v>
      </c>
      <c r="B143" s="63" t="s">
        <v>487</v>
      </c>
      <c r="C143" s="11" t="s">
        <v>128</v>
      </c>
      <c r="D143" s="13" t="s">
        <v>454</v>
      </c>
      <c r="E143" s="14" t="s">
        <v>456</v>
      </c>
      <c r="F143" s="15" t="s">
        <v>28</v>
      </c>
      <c r="G143" s="68">
        <v>6</v>
      </c>
      <c r="H143" s="68">
        <v>6</v>
      </c>
      <c r="I143" s="68">
        <v>5</v>
      </c>
      <c r="J143" s="4">
        <f t="shared" si="12"/>
        <v>5.666666666666667</v>
      </c>
      <c r="K143" s="5" t="str">
        <f t="shared" si="13"/>
        <v>ĐẠT</v>
      </c>
      <c r="L143" s="5" t="str">
        <f t="shared" si="14"/>
        <v>TRUNG BÌNH</v>
      </c>
    </row>
  </sheetData>
  <mergeCells count="12">
    <mergeCell ref="G5:I5"/>
    <mergeCell ref="J5:J6"/>
    <mergeCell ref="A1:L1"/>
    <mergeCell ref="A2:L2"/>
    <mergeCell ref="A3:L3"/>
    <mergeCell ref="F5:F6"/>
    <mergeCell ref="K5:K6"/>
    <mergeCell ref="L5:L6"/>
    <mergeCell ref="A5:A6"/>
    <mergeCell ref="B5:B6"/>
    <mergeCell ref="C5:D6"/>
    <mergeCell ref="E5:E6"/>
  </mergeCells>
  <pageMargins left="0" right="0" top="0" bottom="0" header="0.31496062992126" footer="0.31496062992126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2021-05-04T03:58:41Z</cp:lastPrinted>
  <dcterms:created xsi:type="dcterms:W3CDTF">2020-09-17T07:21:21Z</dcterms:created>
  <dcterms:modified xsi:type="dcterms:W3CDTF">2022-05-31T08:03:22Z</dcterms:modified>
</cp:coreProperties>
</file>