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<sst xmlns="http://schemas.openxmlformats.org/spreadsheetml/2006/main" count="213" uniqueCount="186">
  <si>
    <t>Stt</t>
  </si>
  <si>
    <t>SBD</t>
  </si>
  <si>
    <t>Họ</t>
  </si>
  <si>
    <t>Tên</t>
  </si>
  <si>
    <t>Ngày sinh</t>
  </si>
  <si>
    <t>Nơi sinh</t>
  </si>
  <si>
    <t>Điểm trắc nghiệm</t>
  </si>
  <si>
    <t>Điểm Thực hành</t>
  </si>
  <si>
    <t>Kết quả</t>
  </si>
  <si>
    <t xml:space="preserve">Nguyễn Thị </t>
  </si>
  <si>
    <t>Hà Tĩnh</t>
  </si>
  <si>
    <t>Nguyễn Thị</t>
  </si>
  <si>
    <t xml:space="preserve">Hà Tĩnh </t>
  </si>
  <si>
    <t>Đắk Nông</t>
  </si>
  <si>
    <t>Đắk Lắk</t>
  </si>
  <si>
    <t>Quảng Bình</t>
  </si>
  <si>
    <t>Lê Văn</t>
  </si>
  <si>
    <t xml:space="preserve">Huyền </t>
  </si>
  <si>
    <t>Thúy</t>
  </si>
  <si>
    <t>K10121001</t>
  </si>
  <si>
    <t xml:space="preserve">Bình </t>
  </si>
  <si>
    <t>17/08/1983</t>
  </si>
  <si>
    <t xml:space="preserve">Thanh Hóa </t>
  </si>
  <si>
    <t>K10121002</t>
  </si>
  <si>
    <t xml:space="preserve">Lại Viết </t>
  </si>
  <si>
    <t xml:space="preserve">Công </t>
  </si>
  <si>
    <t>23/10/1991</t>
  </si>
  <si>
    <t>K10121003</t>
  </si>
  <si>
    <t xml:space="preserve">Nguyễn Thị Lan </t>
  </si>
  <si>
    <t xml:space="preserve">Chi </t>
  </si>
  <si>
    <t>17/07/1996</t>
  </si>
  <si>
    <t>K10121004</t>
  </si>
  <si>
    <t>Nguyễn Thị Hồng</t>
  </si>
  <si>
    <t>Chinh</t>
  </si>
  <si>
    <t>10/09/1981</t>
  </si>
  <si>
    <t>K10121005</t>
  </si>
  <si>
    <t xml:space="preserve">Nguyễn Trung </t>
  </si>
  <si>
    <t xml:space="preserve">Dũng </t>
  </si>
  <si>
    <t>04/01/1985</t>
  </si>
  <si>
    <t>Nghệ An</t>
  </si>
  <si>
    <t>K10121006</t>
  </si>
  <si>
    <t xml:space="preserve">Lê Qúy </t>
  </si>
  <si>
    <t>Đôn</t>
  </si>
  <si>
    <t>15/02/1991</t>
  </si>
  <si>
    <t>K10121007</t>
  </si>
  <si>
    <t>Nguyễn Thị Thái</t>
  </si>
  <si>
    <t xml:space="preserve">Hà </t>
  </si>
  <si>
    <t>26/02.1983</t>
  </si>
  <si>
    <t>K10121008</t>
  </si>
  <si>
    <t xml:space="preserve">Đào Văn </t>
  </si>
  <si>
    <t xml:space="preserve">Hậu </t>
  </si>
  <si>
    <t>08/08/1971</t>
  </si>
  <si>
    <t>Quảng Nam</t>
  </si>
  <si>
    <t>K10121009</t>
  </si>
  <si>
    <t xml:space="preserve">Lương Thị </t>
  </si>
  <si>
    <t xml:space="preserve">Hồng </t>
  </si>
  <si>
    <t>20/01/1989</t>
  </si>
  <si>
    <t>K10121010</t>
  </si>
  <si>
    <t xml:space="preserve">Nguyễn Văn </t>
  </si>
  <si>
    <t>Hùng</t>
  </si>
  <si>
    <t>15/12/1968</t>
  </si>
  <si>
    <t>K10121011</t>
  </si>
  <si>
    <t xml:space="preserve">Đỗ Hữu </t>
  </si>
  <si>
    <t>Huy</t>
  </si>
  <si>
    <t>14/06/1978</t>
  </si>
  <si>
    <t xml:space="preserve">Quảng Ngãi </t>
  </si>
  <si>
    <t>K10121012</t>
  </si>
  <si>
    <t xml:space="preserve">Hoàng </t>
  </si>
  <si>
    <t xml:space="preserve">Huy </t>
  </si>
  <si>
    <t>13/03/1982</t>
  </si>
  <si>
    <t xml:space="preserve">Quảng Trị </t>
  </si>
  <si>
    <t>K10121013</t>
  </si>
  <si>
    <t xml:space="preserve">Nguyễn Thị Thu </t>
  </si>
  <si>
    <t>01/01/1983</t>
  </si>
  <si>
    <t>K10121014</t>
  </si>
  <si>
    <t xml:space="preserve">Hương </t>
  </si>
  <si>
    <t>20/03/1986</t>
  </si>
  <si>
    <t>K10121015</t>
  </si>
  <si>
    <t>Kiền</t>
  </si>
  <si>
    <t>01/05/1977</t>
  </si>
  <si>
    <t xml:space="preserve">Quảng Bình </t>
  </si>
  <si>
    <t>K10121016</t>
  </si>
  <si>
    <t xml:space="preserve">Nguyễn Hoàng </t>
  </si>
  <si>
    <t xml:space="preserve">Khôi </t>
  </si>
  <si>
    <t>09/11/1981</t>
  </si>
  <si>
    <t>Thái Nguyên</t>
  </si>
  <si>
    <t>K10121017</t>
  </si>
  <si>
    <t xml:space="preserve">Trần Thị </t>
  </si>
  <si>
    <t xml:space="preserve">Loan </t>
  </si>
  <si>
    <t>25/09/1983</t>
  </si>
  <si>
    <t xml:space="preserve">Hưng Yên </t>
  </si>
  <si>
    <t>K10121018</t>
  </si>
  <si>
    <t>Trần Văn</t>
  </si>
  <si>
    <t>Lưu</t>
  </si>
  <si>
    <t>25/10/1979</t>
  </si>
  <si>
    <t>Ninh Bình</t>
  </si>
  <si>
    <t>K10121019</t>
  </si>
  <si>
    <t xml:space="preserve">Mai Thị Tuyết </t>
  </si>
  <si>
    <t xml:space="preserve">Ly </t>
  </si>
  <si>
    <t>11/10/1990</t>
  </si>
  <si>
    <t xml:space="preserve">Quảng Nam </t>
  </si>
  <si>
    <t>K10121021</t>
  </si>
  <si>
    <t>Lê Thị Ly</t>
  </si>
  <si>
    <t>Na</t>
  </si>
  <si>
    <t>29/09/1989</t>
  </si>
  <si>
    <t>K10121022</t>
  </si>
  <si>
    <t xml:space="preserve">Đinh Thanh </t>
  </si>
  <si>
    <t>Ninh</t>
  </si>
  <si>
    <t>27/10/1982</t>
  </si>
  <si>
    <t>K10121023</t>
  </si>
  <si>
    <t xml:space="preserve">Lê Văn </t>
  </si>
  <si>
    <t xml:space="preserve">Phòng </t>
  </si>
  <si>
    <t>30/11/1969</t>
  </si>
  <si>
    <t>K10121024</t>
  </si>
  <si>
    <t xml:space="preserve">Phượng </t>
  </si>
  <si>
    <t>21/06/1990</t>
  </si>
  <si>
    <t>K10121026</t>
  </si>
  <si>
    <t xml:space="preserve">Đặng Huỳnh Minh </t>
  </si>
  <si>
    <t xml:space="preserve">Sơn </t>
  </si>
  <si>
    <t>16/09/1988</t>
  </si>
  <si>
    <t>K10121027</t>
  </si>
  <si>
    <t xml:space="preserve">Hoàng Thị Thanh </t>
  </si>
  <si>
    <t xml:space="preserve">Tâm </t>
  </si>
  <si>
    <t>19/02/1990</t>
  </si>
  <si>
    <t xml:space="preserve">Lạng Sơn </t>
  </si>
  <si>
    <t>K10121028</t>
  </si>
  <si>
    <t xml:space="preserve">Đặng Thị </t>
  </si>
  <si>
    <t>Tin</t>
  </si>
  <si>
    <t>01/11/1992</t>
  </si>
  <si>
    <t>K10121029</t>
  </si>
  <si>
    <t xml:space="preserve">Nguyễn Đức </t>
  </si>
  <si>
    <t>Thắng</t>
  </si>
  <si>
    <t>09/06/1991</t>
  </si>
  <si>
    <t>K10121030</t>
  </si>
  <si>
    <t xml:space="preserve">Nguyễn Thị Hoài </t>
  </si>
  <si>
    <t xml:space="preserve">Thơ </t>
  </si>
  <si>
    <t>14/06/1975</t>
  </si>
  <si>
    <t>K10121031</t>
  </si>
  <si>
    <t xml:space="preserve">Đào Thị </t>
  </si>
  <si>
    <t xml:space="preserve">Thơm </t>
  </si>
  <si>
    <t>12/02/1985</t>
  </si>
  <si>
    <t>K10121032</t>
  </si>
  <si>
    <t xml:space="preserve">Thu </t>
  </si>
  <si>
    <t>12/08/1973</t>
  </si>
  <si>
    <t xml:space="preserve">Nam Định </t>
  </si>
  <si>
    <t>K10121033</t>
  </si>
  <si>
    <t xml:space="preserve">Ngô Thanh </t>
  </si>
  <si>
    <t xml:space="preserve">Thuận </t>
  </si>
  <si>
    <t>08/12/1979</t>
  </si>
  <si>
    <t>K10121034</t>
  </si>
  <si>
    <t xml:space="preserve">Nông Thị </t>
  </si>
  <si>
    <t xml:space="preserve">Thùy </t>
  </si>
  <si>
    <t>10/12/1984</t>
  </si>
  <si>
    <t>K10121035</t>
  </si>
  <si>
    <t>Triều</t>
  </si>
  <si>
    <t>08/08/1986</t>
  </si>
  <si>
    <t>K10121036</t>
  </si>
  <si>
    <t xml:space="preserve">Nguyễn Mai </t>
  </si>
  <si>
    <t>Trường</t>
  </si>
  <si>
    <t>02/09/1977</t>
  </si>
  <si>
    <t>K10121037</t>
  </si>
  <si>
    <t xml:space="preserve">Mai Văn </t>
  </si>
  <si>
    <t xml:space="preserve">Việt </t>
  </si>
  <si>
    <t>04/08/1969</t>
  </si>
  <si>
    <t>K10121038</t>
  </si>
  <si>
    <t xml:space="preserve">Vương </t>
  </si>
  <si>
    <t>07/11/1986</t>
  </si>
  <si>
    <t>K10121039</t>
  </si>
  <si>
    <t>Hà Văn</t>
  </si>
  <si>
    <t>Ba</t>
  </si>
  <si>
    <t>10/11/1964</t>
  </si>
  <si>
    <t>K10121042</t>
  </si>
  <si>
    <t>Thụ</t>
  </si>
  <si>
    <t>15/05/1967</t>
  </si>
  <si>
    <t>K10121043</t>
  </si>
  <si>
    <t>Ngô Thị Thanh</t>
  </si>
  <si>
    <t>11/05/1984</t>
  </si>
  <si>
    <t>K10121044</t>
  </si>
  <si>
    <t>Võ Ngọc Huyền</t>
  </si>
  <si>
    <t>Trân</t>
  </si>
  <si>
    <t>02/11/1981</t>
  </si>
  <si>
    <t>Đà Nẵng</t>
  </si>
  <si>
    <t>KẾT QUẢ THI CẤP CHỨNG CHỈ ỨNG DỤNG CNTT CƠ BẢN</t>
  </si>
  <si>
    <t>Khóa thi ngày 09/01/2021, tại HĐ thi: Trung tâm GDTX-NN,TH TỈNH</t>
  </si>
  <si>
    <t xml:space="preserve"> Danh sách này có 40 thí sinh:</t>
  </si>
  <si>
    <t>(Kèm theo Quyết định số  149/QĐ-SGDĐT ngày  13/01/2021 của Sở GD&amp;ĐT)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</si>
</sst>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/yyyy;@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50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/>
    </xf>
    <xf numFmtId="2" fontId="48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 quotePrefix="1">
      <alignment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 quotePrefix="1">
      <alignment/>
    </xf>
    <xf numFmtId="0" fontId="52" fillId="0" borderId="10" xfId="0" applyFont="1" applyBorder="1" applyAlignment="1" quotePrefix="1">
      <alignment/>
    </xf>
    <xf numFmtId="2" fontId="48" fillId="0" borderId="10" xfId="0" applyNumberFormat="1" applyFont="1" applyBorder="1" applyAlignment="1" quotePrefix="1">
      <alignment horizontal="center" vertical="center" wrapText="1"/>
    </xf>
    <xf numFmtId="0" fontId="5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48" fillId="0" borderId="10" xfId="0" applyFont="1" applyBorder="1" applyAlignment="1" quotePrefix="1">
      <alignment horizontal="center" vertical="center" wrapText="1"/>
    </xf>
    <xf numFmtId="0" fontId="48" fillId="33" borderId="10" xfId="0" applyFont="1" applyFill="1" applyBorder="1" applyAlignment="1" quotePrefix="1">
      <alignment/>
    </xf>
    <xf numFmtId="14" fontId="52" fillId="33" borderId="10" xfId="0" applyNumberFormat="1" applyFont="1" applyFill="1" applyBorder="1" applyAlignment="1" quotePrefix="1">
      <alignment/>
    </xf>
    <xf numFmtId="0" fontId="48" fillId="0" borderId="10" xfId="0" applyFont="1" applyBorder="1" applyAlignment="1">
      <alignment/>
    </xf>
    <xf numFmtId="0" fontId="52" fillId="0" borderId="10" xfId="0" applyFont="1" applyFill="1" applyBorder="1" applyAlignment="1" quotePrefix="1">
      <alignment/>
    </xf>
    <xf numFmtId="0" fontId="48" fillId="0" borderId="10" xfId="0" applyFont="1" applyBorder="1" applyAlignment="1" quotePrefix="1">
      <alignment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Border="1" applyAlignment="1" quotePrefix="1">
      <alignment/>
    </xf>
    <xf numFmtId="0" fontId="48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2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0" fontId="54" fillId="0" borderId="0" xfId="0" applyFont="1" applyAlignment="1">
      <alignment horizontal="center"/>
    </xf>
    <xf numFmtId="14" fontId="50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5.421875" style="0" customWidth="1"/>
    <col min="2" max="2" width="11.57421875" style="0" bestFit="1" customWidth="1"/>
    <col min="3" max="3" width="17.57421875" style="0" bestFit="1" customWidth="1"/>
    <col min="4" max="4" width="7.421875" style="0" customWidth="1"/>
    <col min="5" max="5" width="12.57421875" style="0" customWidth="1"/>
    <col min="6" max="6" width="13.7109375" style="0" customWidth="1"/>
    <col min="7" max="7" width="9.8515625" style="4" customWidth="1"/>
    <col min="8" max="8" width="10.7109375" style="4" bestFit="1" customWidth="1"/>
    <col min="9" max="9" width="8.140625" style="0" bestFit="1" customWidth="1"/>
    <col min="12" max="12" width="10.421875" style="0" bestFit="1" customWidth="1"/>
    <col min="13" max="13" width="18.7109375" style="0" bestFit="1" customWidth="1"/>
    <col min="14" max="14" width="7.28125" style="0" bestFit="1" customWidth="1"/>
    <col min="15" max="15" width="9.8515625" style="0" bestFit="1" customWidth="1"/>
    <col min="16" max="16" width="13.28125" style="0" bestFit="1" customWidth="1"/>
  </cols>
  <sheetData>
    <row r="1" spans="1:13" s="7" customFormat="1" ht="15.75">
      <c r="A1" s="45" t="s">
        <v>182</v>
      </c>
      <c r="B1" s="45"/>
      <c r="C1" s="45"/>
      <c r="D1" s="45"/>
      <c r="E1" s="45"/>
      <c r="F1" s="45"/>
      <c r="G1" s="45"/>
      <c r="H1" s="45"/>
      <c r="I1" s="45"/>
      <c r="J1" s="6"/>
      <c r="K1" s="6"/>
      <c r="L1" s="6"/>
      <c r="M1" s="6"/>
    </row>
    <row r="2" spans="1:13" s="7" customFormat="1" ht="15.75">
      <c r="A2" s="45" t="s">
        <v>183</v>
      </c>
      <c r="B2" s="45"/>
      <c r="C2" s="45"/>
      <c r="D2" s="45"/>
      <c r="E2" s="45"/>
      <c r="F2" s="45"/>
      <c r="G2" s="45"/>
      <c r="H2" s="45"/>
      <c r="I2" s="45"/>
      <c r="J2" s="6"/>
      <c r="K2" s="6"/>
      <c r="L2" s="6"/>
      <c r="M2" s="6"/>
    </row>
    <row r="3" spans="1:13" s="7" customFormat="1" ht="15.75">
      <c r="A3" s="46" t="s">
        <v>185</v>
      </c>
      <c r="B3" s="46"/>
      <c r="C3" s="46"/>
      <c r="D3" s="46"/>
      <c r="E3" s="46"/>
      <c r="F3" s="46"/>
      <c r="G3" s="46"/>
      <c r="H3" s="46"/>
      <c r="I3" s="46"/>
      <c r="J3" s="6"/>
      <c r="K3" s="6"/>
      <c r="L3" s="6"/>
      <c r="M3" s="6"/>
    </row>
    <row r="4" spans="1:13" s="7" customFormat="1" ht="4.5" customHeight="1">
      <c r="A4" s="8"/>
      <c r="B4" s="8"/>
      <c r="C4" s="8"/>
      <c r="D4" s="8"/>
      <c r="E4" s="8"/>
      <c r="F4" s="8"/>
      <c r="G4" s="8"/>
      <c r="H4" s="8"/>
      <c r="I4" s="8"/>
      <c r="J4" s="6"/>
      <c r="K4" s="6"/>
      <c r="L4" s="6"/>
      <c r="M4" s="6"/>
    </row>
    <row r="5" spans="1:9" ht="46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18" customHeight="1">
      <c r="A6" s="9">
        <v>1</v>
      </c>
      <c r="B6" s="10" t="s">
        <v>19</v>
      </c>
      <c r="C6" s="31" t="s">
        <v>9</v>
      </c>
      <c r="D6" s="38" t="s">
        <v>20</v>
      </c>
      <c r="E6" s="12" t="s">
        <v>21</v>
      </c>
      <c r="F6" s="11" t="s">
        <v>22</v>
      </c>
      <c r="G6" s="13">
        <v>8.25</v>
      </c>
      <c r="H6" s="13">
        <v>7</v>
      </c>
      <c r="I6" s="10" t="str">
        <f aca="true" t="shared" si="0" ref="I6:I15">IF(AND(G6&gt;=5,H6&gt;=5),"Đạt","Không đạt")</f>
        <v>Đạt</v>
      </c>
    </row>
    <row r="7" spans="1:9" ht="18" customHeight="1">
      <c r="A7" s="9">
        <v>2</v>
      </c>
      <c r="B7" s="10" t="s">
        <v>23</v>
      </c>
      <c r="C7" s="32" t="s">
        <v>24</v>
      </c>
      <c r="D7" s="39" t="s">
        <v>25</v>
      </c>
      <c r="E7" s="15" t="s">
        <v>26</v>
      </c>
      <c r="F7" s="16" t="s">
        <v>14</v>
      </c>
      <c r="G7" s="13">
        <v>8.25</v>
      </c>
      <c r="H7" s="13">
        <v>8</v>
      </c>
      <c r="I7" s="10" t="str">
        <f t="shared" si="0"/>
        <v>Đạt</v>
      </c>
    </row>
    <row r="8" spans="1:9" ht="18" customHeight="1">
      <c r="A8" s="9">
        <v>3</v>
      </c>
      <c r="B8" s="10" t="s">
        <v>27</v>
      </c>
      <c r="C8" s="33" t="s">
        <v>28</v>
      </c>
      <c r="D8" s="40" t="s">
        <v>29</v>
      </c>
      <c r="E8" s="17" t="s">
        <v>30</v>
      </c>
      <c r="F8" s="16" t="s">
        <v>14</v>
      </c>
      <c r="G8" s="13">
        <v>8.75</v>
      </c>
      <c r="H8" s="13">
        <v>7.5</v>
      </c>
      <c r="I8" s="10" t="str">
        <f t="shared" si="0"/>
        <v>Đạt</v>
      </c>
    </row>
    <row r="9" spans="1:9" ht="18" customHeight="1">
      <c r="A9" s="9">
        <v>4</v>
      </c>
      <c r="B9" s="10" t="s">
        <v>31</v>
      </c>
      <c r="C9" s="33" t="s">
        <v>32</v>
      </c>
      <c r="D9" s="40" t="s">
        <v>33</v>
      </c>
      <c r="E9" s="18" t="s">
        <v>34</v>
      </c>
      <c r="F9" s="16" t="s">
        <v>14</v>
      </c>
      <c r="G9" s="19">
        <v>6.5</v>
      </c>
      <c r="H9" s="13">
        <v>6.5</v>
      </c>
      <c r="I9" s="10" t="str">
        <f t="shared" si="0"/>
        <v>Đạt</v>
      </c>
    </row>
    <row r="10" spans="1:9" ht="18" customHeight="1">
      <c r="A10" s="9">
        <v>5</v>
      </c>
      <c r="B10" s="10" t="s">
        <v>35</v>
      </c>
      <c r="C10" s="33" t="s">
        <v>36</v>
      </c>
      <c r="D10" s="41" t="s">
        <v>37</v>
      </c>
      <c r="E10" s="18" t="s">
        <v>38</v>
      </c>
      <c r="F10" s="16" t="s">
        <v>39</v>
      </c>
      <c r="G10" s="19">
        <v>8.5</v>
      </c>
      <c r="H10" s="13">
        <v>6.5</v>
      </c>
      <c r="I10" s="10" t="str">
        <f t="shared" si="0"/>
        <v>Đạt</v>
      </c>
    </row>
    <row r="11" spans="1:9" ht="18" customHeight="1">
      <c r="A11" s="9">
        <v>6</v>
      </c>
      <c r="B11" s="10" t="s">
        <v>40</v>
      </c>
      <c r="C11" s="34" t="s">
        <v>41</v>
      </c>
      <c r="D11" s="42" t="s">
        <v>42</v>
      </c>
      <c r="E11" s="18" t="s">
        <v>43</v>
      </c>
      <c r="F11" s="21" t="s">
        <v>13</v>
      </c>
      <c r="G11" s="19">
        <v>5.75</v>
      </c>
      <c r="H11" s="13">
        <v>8.5</v>
      </c>
      <c r="I11" s="10" t="str">
        <f t="shared" si="0"/>
        <v>Đạt</v>
      </c>
    </row>
    <row r="12" spans="1:9" ht="18" customHeight="1">
      <c r="A12" s="9">
        <v>7</v>
      </c>
      <c r="B12" s="10" t="s">
        <v>44</v>
      </c>
      <c r="C12" s="34" t="s">
        <v>45</v>
      </c>
      <c r="D12" s="42" t="s">
        <v>46</v>
      </c>
      <c r="E12" s="18" t="s">
        <v>47</v>
      </c>
      <c r="F12" s="21" t="s">
        <v>13</v>
      </c>
      <c r="G12" s="22">
        <v>8.25</v>
      </c>
      <c r="H12" s="13">
        <v>6.5</v>
      </c>
      <c r="I12" s="10" t="str">
        <f t="shared" si="0"/>
        <v>Đạt</v>
      </c>
    </row>
    <row r="13" spans="1:9" ht="18" customHeight="1">
      <c r="A13" s="9">
        <v>8</v>
      </c>
      <c r="B13" s="10" t="s">
        <v>48</v>
      </c>
      <c r="C13" s="32" t="s">
        <v>49</v>
      </c>
      <c r="D13" s="39" t="s">
        <v>50</v>
      </c>
      <c r="E13" s="15" t="s">
        <v>51</v>
      </c>
      <c r="F13" s="11" t="s">
        <v>52</v>
      </c>
      <c r="G13" s="19">
        <v>8.25</v>
      </c>
      <c r="H13" s="13">
        <v>6.5</v>
      </c>
      <c r="I13" s="10" t="str">
        <f t="shared" si="0"/>
        <v>Đạt</v>
      </c>
    </row>
    <row r="14" spans="1:9" ht="18" customHeight="1">
      <c r="A14" s="9">
        <v>9</v>
      </c>
      <c r="B14" s="10" t="s">
        <v>53</v>
      </c>
      <c r="C14" s="31" t="s">
        <v>54</v>
      </c>
      <c r="D14" s="38" t="s">
        <v>55</v>
      </c>
      <c r="E14" s="12" t="s">
        <v>56</v>
      </c>
      <c r="F14" s="11" t="s">
        <v>22</v>
      </c>
      <c r="G14" s="19">
        <v>7.5</v>
      </c>
      <c r="H14" s="13">
        <v>8</v>
      </c>
      <c r="I14" s="10" t="str">
        <f t="shared" si="0"/>
        <v>Đạt</v>
      </c>
    </row>
    <row r="15" spans="1:9" ht="18" customHeight="1">
      <c r="A15" s="9">
        <v>10</v>
      </c>
      <c r="B15" s="10" t="s">
        <v>57</v>
      </c>
      <c r="C15" s="32" t="s">
        <v>58</v>
      </c>
      <c r="D15" s="39" t="s">
        <v>59</v>
      </c>
      <c r="E15" s="23" t="s">
        <v>60</v>
      </c>
      <c r="F15" s="11" t="s">
        <v>52</v>
      </c>
      <c r="G15" s="19">
        <v>8</v>
      </c>
      <c r="H15" s="13">
        <v>8</v>
      </c>
      <c r="I15" s="10" t="str">
        <f t="shared" si="0"/>
        <v>Đạt</v>
      </c>
    </row>
    <row r="16" spans="1:9" ht="18" customHeight="1">
      <c r="A16" s="9">
        <v>11</v>
      </c>
      <c r="B16" s="10" t="s">
        <v>61</v>
      </c>
      <c r="C16" s="33" t="s">
        <v>62</v>
      </c>
      <c r="D16" s="40" t="s">
        <v>63</v>
      </c>
      <c r="E16" s="17" t="s">
        <v>64</v>
      </c>
      <c r="F16" s="16" t="s">
        <v>65</v>
      </c>
      <c r="G16" s="19">
        <v>7</v>
      </c>
      <c r="H16" s="13">
        <v>6</v>
      </c>
      <c r="I16" s="10" t="str">
        <f aca="true" t="shared" si="1" ref="I16:I29">IF(AND(G16&gt;=5,H16&gt;=5),"Đạt","Không đạt")</f>
        <v>Đạt</v>
      </c>
    </row>
    <row r="17" spans="1:9" ht="18" customHeight="1">
      <c r="A17" s="9">
        <v>12</v>
      </c>
      <c r="B17" s="10" t="s">
        <v>66</v>
      </c>
      <c r="C17" s="31" t="s">
        <v>67</v>
      </c>
      <c r="D17" s="38" t="s">
        <v>68</v>
      </c>
      <c r="E17" s="12" t="s">
        <v>69</v>
      </c>
      <c r="F17" s="11" t="s">
        <v>70</v>
      </c>
      <c r="G17" s="19">
        <v>8.5</v>
      </c>
      <c r="H17" s="13">
        <v>6</v>
      </c>
      <c r="I17" s="10" t="str">
        <f t="shared" si="1"/>
        <v>Đạt</v>
      </c>
    </row>
    <row r="18" spans="1:9" ht="18" customHeight="1">
      <c r="A18" s="9">
        <v>13</v>
      </c>
      <c r="B18" s="10" t="s">
        <v>71</v>
      </c>
      <c r="C18" s="32" t="s">
        <v>72</v>
      </c>
      <c r="D18" s="39" t="s">
        <v>17</v>
      </c>
      <c r="E18" s="24" t="s">
        <v>73</v>
      </c>
      <c r="F18" s="14" t="s">
        <v>22</v>
      </c>
      <c r="G18" s="22">
        <v>8.75</v>
      </c>
      <c r="H18" s="13">
        <v>7</v>
      </c>
      <c r="I18" s="10" t="str">
        <f t="shared" si="1"/>
        <v>Đạt</v>
      </c>
    </row>
    <row r="19" spans="1:9" ht="18" customHeight="1">
      <c r="A19" s="9">
        <v>14</v>
      </c>
      <c r="B19" s="10" t="s">
        <v>74</v>
      </c>
      <c r="C19" s="32" t="s">
        <v>11</v>
      </c>
      <c r="D19" s="39" t="s">
        <v>75</v>
      </c>
      <c r="E19" s="15" t="s">
        <v>76</v>
      </c>
      <c r="F19" s="14" t="s">
        <v>22</v>
      </c>
      <c r="G19" s="19">
        <v>8.25</v>
      </c>
      <c r="H19" s="13">
        <v>7.5</v>
      </c>
      <c r="I19" s="10" t="str">
        <f t="shared" si="1"/>
        <v>Đạt</v>
      </c>
    </row>
    <row r="20" spans="1:9" ht="18" customHeight="1">
      <c r="A20" s="9">
        <v>15</v>
      </c>
      <c r="B20" s="10" t="s">
        <v>77</v>
      </c>
      <c r="C20" s="31" t="s">
        <v>58</v>
      </c>
      <c r="D20" s="38" t="s">
        <v>78</v>
      </c>
      <c r="E20" s="12" t="s">
        <v>79</v>
      </c>
      <c r="F20" s="11" t="s">
        <v>80</v>
      </c>
      <c r="G20" s="19">
        <v>9.25</v>
      </c>
      <c r="H20" s="13">
        <v>7.5</v>
      </c>
      <c r="I20" s="10" t="str">
        <f t="shared" si="1"/>
        <v>Đạt</v>
      </c>
    </row>
    <row r="21" spans="1:9" ht="18" customHeight="1">
      <c r="A21" s="9">
        <v>16</v>
      </c>
      <c r="B21" s="10" t="s">
        <v>81</v>
      </c>
      <c r="C21" s="31" t="s">
        <v>82</v>
      </c>
      <c r="D21" s="38" t="s">
        <v>83</v>
      </c>
      <c r="E21" s="12" t="s">
        <v>84</v>
      </c>
      <c r="F21" s="11" t="s">
        <v>85</v>
      </c>
      <c r="G21" s="19">
        <v>8</v>
      </c>
      <c r="H21" s="13">
        <v>6</v>
      </c>
      <c r="I21" s="10" t="str">
        <f t="shared" si="1"/>
        <v>Đạt</v>
      </c>
    </row>
    <row r="22" spans="1:9" ht="18" customHeight="1">
      <c r="A22" s="9">
        <v>17</v>
      </c>
      <c r="B22" s="10" t="s">
        <v>86</v>
      </c>
      <c r="C22" s="32" t="s">
        <v>87</v>
      </c>
      <c r="D22" s="39" t="s">
        <v>88</v>
      </c>
      <c r="E22" s="15" t="s">
        <v>89</v>
      </c>
      <c r="F22" s="14" t="s">
        <v>90</v>
      </c>
      <c r="G22" s="19">
        <v>7.75</v>
      </c>
      <c r="H22" s="13">
        <v>8.5</v>
      </c>
      <c r="I22" s="10" t="str">
        <f t="shared" si="1"/>
        <v>Đạt</v>
      </c>
    </row>
    <row r="23" spans="1:9" ht="18" customHeight="1">
      <c r="A23" s="9">
        <v>18</v>
      </c>
      <c r="B23" s="10" t="s">
        <v>91</v>
      </c>
      <c r="C23" s="33" t="s">
        <v>92</v>
      </c>
      <c r="D23" s="43" t="s">
        <v>93</v>
      </c>
      <c r="E23" s="26" t="s">
        <v>94</v>
      </c>
      <c r="F23" s="16" t="s">
        <v>95</v>
      </c>
      <c r="G23" s="19">
        <v>6.75</v>
      </c>
      <c r="H23" s="13">
        <v>6.5</v>
      </c>
      <c r="I23" s="10" t="str">
        <f t="shared" si="1"/>
        <v>Đạt</v>
      </c>
    </row>
    <row r="24" spans="1:9" ht="18" customHeight="1">
      <c r="A24" s="9">
        <v>19</v>
      </c>
      <c r="B24" s="10" t="s">
        <v>96</v>
      </c>
      <c r="C24" s="32" t="s">
        <v>97</v>
      </c>
      <c r="D24" s="39" t="s">
        <v>98</v>
      </c>
      <c r="E24" s="15" t="s">
        <v>99</v>
      </c>
      <c r="F24" s="14" t="s">
        <v>100</v>
      </c>
      <c r="G24" s="19">
        <v>8.5</v>
      </c>
      <c r="H24" s="13">
        <v>6.5</v>
      </c>
      <c r="I24" s="10" t="str">
        <f t="shared" si="1"/>
        <v>Đạt</v>
      </c>
    </row>
    <row r="25" spans="1:9" ht="18" customHeight="1">
      <c r="A25" s="9">
        <v>20</v>
      </c>
      <c r="B25" s="10" t="s">
        <v>101</v>
      </c>
      <c r="C25" s="33" t="s">
        <v>102</v>
      </c>
      <c r="D25" s="40" t="s">
        <v>103</v>
      </c>
      <c r="E25" s="18" t="s">
        <v>104</v>
      </c>
      <c r="F25" s="16" t="s">
        <v>12</v>
      </c>
      <c r="G25" s="19">
        <v>7.5</v>
      </c>
      <c r="H25" s="13">
        <v>8.5</v>
      </c>
      <c r="I25" s="10" t="str">
        <f t="shared" si="1"/>
        <v>Đạt</v>
      </c>
    </row>
    <row r="26" spans="1:9" ht="18" customHeight="1">
      <c r="A26" s="9">
        <v>21</v>
      </c>
      <c r="B26" s="10" t="s">
        <v>105</v>
      </c>
      <c r="C26" s="32" t="s">
        <v>106</v>
      </c>
      <c r="D26" s="39" t="s">
        <v>107</v>
      </c>
      <c r="E26" s="15" t="s">
        <v>108</v>
      </c>
      <c r="F26" s="15" t="s">
        <v>15</v>
      </c>
      <c r="G26" s="19">
        <v>7</v>
      </c>
      <c r="H26" s="13">
        <v>6</v>
      </c>
      <c r="I26" s="10" t="str">
        <f t="shared" si="1"/>
        <v>Đạt</v>
      </c>
    </row>
    <row r="27" spans="1:9" ht="18" customHeight="1">
      <c r="A27" s="9">
        <v>22</v>
      </c>
      <c r="B27" s="10" t="s">
        <v>109</v>
      </c>
      <c r="C27" s="31" t="s">
        <v>110</v>
      </c>
      <c r="D27" s="38" t="s">
        <v>111</v>
      </c>
      <c r="E27" s="12" t="s">
        <v>112</v>
      </c>
      <c r="F27" s="11" t="s">
        <v>22</v>
      </c>
      <c r="G27" s="19">
        <v>5</v>
      </c>
      <c r="H27" s="13">
        <v>6.5</v>
      </c>
      <c r="I27" s="10" t="str">
        <f t="shared" si="1"/>
        <v>Đạt</v>
      </c>
    </row>
    <row r="28" spans="1:9" ht="18" customHeight="1">
      <c r="A28" s="9">
        <v>23</v>
      </c>
      <c r="B28" s="10" t="s">
        <v>113</v>
      </c>
      <c r="C28" s="32" t="s">
        <v>87</v>
      </c>
      <c r="D28" s="39" t="s">
        <v>114</v>
      </c>
      <c r="E28" s="15" t="s">
        <v>115</v>
      </c>
      <c r="F28" s="16" t="s">
        <v>14</v>
      </c>
      <c r="G28" s="19">
        <v>9</v>
      </c>
      <c r="H28" s="13">
        <v>8</v>
      </c>
      <c r="I28" s="10" t="str">
        <f t="shared" si="1"/>
        <v>Đạt</v>
      </c>
    </row>
    <row r="29" spans="1:9" ht="18" customHeight="1">
      <c r="A29" s="9">
        <v>24</v>
      </c>
      <c r="B29" s="10" t="s">
        <v>116</v>
      </c>
      <c r="C29" s="33" t="s">
        <v>117</v>
      </c>
      <c r="D29" s="40" t="s">
        <v>118</v>
      </c>
      <c r="E29" s="18" t="s">
        <v>119</v>
      </c>
      <c r="F29" s="16" t="s">
        <v>14</v>
      </c>
      <c r="G29" s="19">
        <v>9.5</v>
      </c>
      <c r="H29" s="13">
        <v>5.5</v>
      </c>
      <c r="I29" s="10" t="str">
        <f t="shared" si="1"/>
        <v>Đạt</v>
      </c>
    </row>
    <row r="30" spans="1:9" ht="18" customHeight="1">
      <c r="A30" s="9">
        <v>25</v>
      </c>
      <c r="B30" s="10" t="s">
        <v>120</v>
      </c>
      <c r="C30" s="31" t="s">
        <v>121</v>
      </c>
      <c r="D30" s="38" t="s">
        <v>122</v>
      </c>
      <c r="E30" s="12" t="s">
        <v>123</v>
      </c>
      <c r="F30" s="11" t="s">
        <v>124</v>
      </c>
      <c r="G30" s="19">
        <v>9.75</v>
      </c>
      <c r="H30" s="13">
        <v>6.5</v>
      </c>
      <c r="I30" s="10" t="str">
        <f aca="true" t="shared" si="2" ref="I30:I45">IF(AND(G30&gt;=5,H30&gt;=5),"Đạt","Không đạt")</f>
        <v>Đạt</v>
      </c>
    </row>
    <row r="31" spans="1:9" ht="18" customHeight="1">
      <c r="A31" s="9">
        <v>26</v>
      </c>
      <c r="B31" s="10" t="s">
        <v>125</v>
      </c>
      <c r="C31" s="35" t="s">
        <v>126</v>
      </c>
      <c r="D31" s="40" t="s">
        <v>127</v>
      </c>
      <c r="E31" s="27" t="s">
        <v>128</v>
      </c>
      <c r="F31" s="20" t="s">
        <v>10</v>
      </c>
      <c r="G31" s="19">
        <v>6</v>
      </c>
      <c r="H31" s="13">
        <v>5.5</v>
      </c>
      <c r="I31" s="10" t="str">
        <f t="shared" si="2"/>
        <v>Đạt</v>
      </c>
    </row>
    <row r="32" spans="1:9" ht="18" customHeight="1">
      <c r="A32" s="9">
        <v>27</v>
      </c>
      <c r="B32" s="10" t="s">
        <v>129</v>
      </c>
      <c r="C32" s="33" t="s">
        <v>130</v>
      </c>
      <c r="D32" s="40" t="s">
        <v>131</v>
      </c>
      <c r="E32" s="17" t="s">
        <v>132</v>
      </c>
      <c r="F32" s="16" t="s">
        <v>14</v>
      </c>
      <c r="G32" s="19">
        <v>8</v>
      </c>
      <c r="H32" s="13">
        <v>8</v>
      </c>
      <c r="I32" s="10" t="str">
        <f t="shared" si="2"/>
        <v>Đạt</v>
      </c>
    </row>
    <row r="33" spans="1:9" ht="18" customHeight="1">
      <c r="A33" s="9">
        <v>28</v>
      </c>
      <c r="B33" s="10" t="s">
        <v>133</v>
      </c>
      <c r="C33" s="32" t="s">
        <v>134</v>
      </c>
      <c r="D33" s="39" t="s">
        <v>135</v>
      </c>
      <c r="E33" s="15" t="s">
        <v>136</v>
      </c>
      <c r="F33" s="14" t="s">
        <v>12</v>
      </c>
      <c r="G33" s="19">
        <v>7</v>
      </c>
      <c r="H33" s="13">
        <v>7.5</v>
      </c>
      <c r="I33" s="10" t="str">
        <f t="shared" si="2"/>
        <v>Đạt</v>
      </c>
    </row>
    <row r="34" spans="1:9" ht="18" customHeight="1">
      <c r="A34" s="9">
        <v>29</v>
      </c>
      <c r="B34" s="10" t="s">
        <v>137</v>
      </c>
      <c r="C34" s="32" t="s">
        <v>138</v>
      </c>
      <c r="D34" s="39" t="s">
        <v>139</v>
      </c>
      <c r="E34" s="15" t="s">
        <v>140</v>
      </c>
      <c r="F34" s="14" t="s">
        <v>22</v>
      </c>
      <c r="G34" s="19">
        <v>5.5</v>
      </c>
      <c r="H34" s="13">
        <v>6</v>
      </c>
      <c r="I34" s="10" t="str">
        <f t="shared" si="2"/>
        <v>Đạt</v>
      </c>
    </row>
    <row r="35" spans="1:9" ht="18" customHeight="1">
      <c r="A35" s="9">
        <v>30</v>
      </c>
      <c r="B35" s="10" t="s">
        <v>141</v>
      </c>
      <c r="C35" s="31" t="s">
        <v>9</v>
      </c>
      <c r="D35" s="38" t="s">
        <v>142</v>
      </c>
      <c r="E35" s="12" t="s">
        <v>143</v>
      </c>
      <c r="F35" s="11" t="s">
        <v>144</v>
      </c>
      <c r="G35" s="19">
        <v>8.75</v>
      </c>
      <c r="H35" s="13">
        <v>6</v>
      </c>
      <c r="I35" s="10" t="str">
        <f t="shared" si="2"/>
        <v>Đạt</v>
      </c>
    </row>
    <row r="36" spans="1:9" ht="18" customHeight="1">
      <c r="A36" s="9">
        <v>31</v>
      </c>
      <c r="B36" s="10" t="s">
        <v>145</v>
      </c>
      <c r="C36" s="33" t="s">
        <v>146</v>
      </c>
      <c r="D36" s="40" t="s">
        <v>147</v>
      </c>
      <c r="E36" s="18" t="s">
        <v>148</v>
      </c>
      <c r="F36" s="16" t="s">
        <v>14</v>
      </c>
      <c r="G36" s="19">
        <v>8.75</v>
      </c>
      <c r="H36" s="13">
        <v>7</v>
      </c>
      <c r="I36" s="10" t="str">
        <f t="shared" si="2"/>
        <v>Đạt</v>
      </c>
    </row>
    <row r="37" spans="1:9" ht="18" customHeight="1">
      <c r="A37" s="9">
        <v>32</v>
      </c>
      <c r="B37" s="10" t="s">
        <v>149</v>
      </c>
      <c r="C37" s="32" t="s">
        <v>150</v>
      </c>
      <c r="D37" s="39" t="s">
        <v>151</v>
      </c>
      <c r="E37" s="15" t="s">
        <v>152</v>
      </c>
      <c r="F37" s="16" t="s">
        <v>14</v>
      </c>
      <c r="G37" s="19">
        <v>6</v>
      </c>
      <c r="H37" s="13">
        <v>6.5</v>
      </c>
      <c r="I37" s="10" t="str">
        <f t="shared" si="2"/>
        <v>Đạt</v>
      </c>
    </row>
    <row r="38" spans="1:9" ht="18" customHeight="1">
      <c r="A38" s="9">
        <v>33</v>
      </c>
      <c r="B38" s="10" t="s">
        <v>153</v>
      </c>
      <c r="C38" s="32" t="s">
        <v>130</v>
      </c>
      <c r="D38" s="39" t="s">
        <v>154</v>
      </c>
      <c r="E38" s="15" t="s">
        <v>155</v>
      </c>
      <c r="F38" s="14" t="s">
        <v>144</v>
      </c>
      <c r="G38" s="19">
        <v>6.75</v>
      </c>
      <c r="H38" s="13">
        <v>7</v>
      </c>
      <c r="I38" s="10" t="str">
        <f t="shared" si="2"/>
        <v>Đạt</v>
      </c>
    </row>
    <row r="39" spans="1:9" ht="18" customHeight="1">
      <c r="A39" s="9">
        <v>34</v>
      </c>
      <c r="B39" s="10" t="s">
        <v>156</v>
      </c>
      <c r="C39" s="32" t="s">
        <v>157</v>
      </c>
      <c r="D39" s="39" t="s">
        <v>158</v>
      </c>
      <c r="E39" s="15" t="s">
        <v>159</v>
      </c>
      <c r="F39" s="14" t="s">
        <v>12</v>
      </c>
      <c r="G39" s="19">
        <v>8.5</v>
      </c>
      <c r="H39" s="13">
        <v>7.5</v>
      </c>
      <c r="I39" s="10" t="str">
        <f t="shared" si="2"/>
        <v>Đạt</v>
      </c>
    </row>
    <row r="40" spans="1:9" ht="18" customHeight="1">
      <c r="A40" s="9">
        <v>35</v>
      </c>
      <c r="B40" s="10" t="s">
        <v>160</v>
      </c>
      <c r="C40" s="32" t="s">
        <v>161</v>
      </c>
      <c r="D40" s="39" t="s">
        <v>162</v>
      </c>
      <c r="E40" s="15" t="s">
        <v>163</v>
      </c>
      <c r="F40" s="14" t="s">
        <v>100</v>
      </c>
      <c r="G40" s="19">
        <v>7.25</v>
      </c>
      <c r="H40" s="13">
        <v>7.5</v>
      </c>
      <c r="I40" s="10" t="str">
        <f t="shared" si="2"/>
        <v>Đạt</v>
      </c>
    </row>
    <row r="41" spans="1:9" ht="18" customHeight="1">
      <c r="A41" s="9">
        <v>36</v>
      </c>
      <c r="B41" s="10" t="s">
        <v>164</v>
      </c>
      <c r="C41" s="31" t="s">
        <v>130</v>
      </c>
      <c r="D41" s="38" t="s">
        <v>165</v>
      </c>
      <c r="E41" s="12" t="s">
        <v>166</v>
      </c>
      <c r="F41" s="11" t="s">
        <v>52</v>
      </c>
      <c r="G41" s="19">
        <v>7</v>
      </c>
      <c r="H41" s="13">
        <v>5.5</v>
      </c>
      <c r="I41" s="10" t="str">
        <f t="shared" si="2"/>
        <v>Đạt</v>
      </c>
    </row>
    <row r="42" spans="1:9" ht="18" customHeight="1">
      <c r="A42" s="9">
        <v>37</v>
      </c>
      <c r="B42" s="10" t="s">
        <v>167</v>
      </c>
      <c r="C42" s="36" t="s">
        <v>168</v>
      </c>
      <c r="D42" s="44" t="s">
        <v>169</v>
      </c>
      <c r="E42" s="27" t="s">
        <v>170</v>
      </c>
      <c r="F42" s="28" t="s">
        <v>39</v>
      </c>
      <c r="G42" s="22">
        <v>7.25</v>
      </c>
      <c r="H42" s="13">
        <v>7.5</v>
      </c>
      <c r="I42" s="10" t="str">
        <f t="shared" si="2"/>
        <v>Đạt</v>
      </c>
    </row>
    <row r="43" spans="1:9" ht="18" customHeight="1">
      <c r="A43" s="9">
        <v>38</v>
      </c>
      <c r="B43" s="10" t="s">
        <v>171</v>
      </c>
      <c r="C43" s="37" t="s">
        <v>16</v>
      </c>
      <c r="D43" s="43" t="s">
        <v>172</v>
      </c>
      <c r="E43" s="27" t="s">
        <v>173</v>
      </c>
      <c r="F43" s="25" t="s">
        <v>22</v>
      </c>
      <c r="G43" s="19">
        <v>7</v>
      </c>
      <c r="H43" s="13">
        <v>6.5</v>
      </c>
      <c r="I43" s="10" t="str">
        <f t="shared" si="2"/>
        <v>Đạt</v>
      </c>
    </row>
    <row r="44" spans="1:9" ht="18" customHeight="1">
      <c r="A44" s="9">
        <v>39</v>
      </c>
      <c r="B44" s="10" t="s">
        <v>174</v>
      </c>
      <c r="C44" s="36" t="s">
        <v>175</v>
      </c>
      <c r="D44" s="44" t="s">
        <v>18</v>
      </c>
      <c r="E44" s="29" t="s">
        <v>176</v>
      </c>
      <c r="F44" s="16" t="s">
        <v>14</v>
      </c>
      <c r="G44" s="10">
        <v>6.25</v>
      </c>
      <c r="H44" s="13">
        <v>6.5</v>
      </c>
      <c r="I44" s="10" t="str">
        <f t="shared" si="2"/>
        <v>Đạt</v>
      </c>
    </row>
    <row r="45" spans="1:9" ht="18" customHeight="1">
      <c r="A45" s="9">
        <v>40</v>
      </c>
      <c r="B45" s="10" t="s">
        <v>177</v>
      </c>
      <c r="C45" s="37" t="s">
        <v>178</v>
      </c>
      <c r="D45" s="43" t="s">
        <v>179</v>
      </c>
      <c r="E45" s="29" t="s">
        <v>180</v>
      </c>
      <c r="F45" s="30" t="s">
        <v>181</v>
      </c>
      <c r="G45" s="19">
        <v>7.5</v>
      </c>
      <c r="H45" s="13">
        <v>6</v>
      </c>
      <c r="I45" s="10" t="str">
        <f t="shared" si="2"/>
        <v>Đạt</v>
      </c>
    </row>
    <row r="46" spans="1:9" ht="15.75">
      <c r="A46" s="1" t="s">
        <v>184</v>
      </c>
      <c r="H46" s="5"/>
      <c r="I46" s="1"/>
    </row>
    <row r="47" spans="1:9" ht="15.75">
      <c r="A47" s="2" t="str">
        <f>" + Số thí sinh Đạt là: "&amp;COUNTIF($I$6:$I$45,"Đạt")&amp;" thí sinh."</f>
        <v> + Số thí sinh Đạt là: 40 thí sinh.</v>
      </c>
      <c r="H47" s="5"/>
      <c r="I47" s="1"/>
    </row>
    <row r="48" spans="1:9" ht="15.75">
      <c r="A48" s="2" t="str">
        <f>" + Số thí sinh Không đạt là: "&amp;COUNTIF($I$6:$I$45,"Không đạt")&amp;" thí sinh."</f>
        <v> + Số thí sinh Không đạt là: 0 thí sinh.</v>
      </c>
      <c r="H48" s="5"/>
      <c r="I48" s="1"/>
    </row>
  </sheetData>
  <sheetProtection/>
  <mergeCells count="3">
    <mergeCell ref="A1:I1"/>
    <mergeCell ref="A2:I2"/>
    <mergeCell ref="A3:I3"/>
  </mergeCells>
  <dataValidations count="1">
    <dataValidation type="custom" allowBlank="1" showInputMessage="1" showErrorMessage="1" prompt="Sai dữ liệu - Kiểm tra lại dữ liệu!&#10;Ví dụ: ngày 30/03/1984 nhập '30/03/1984&#10;(có nháy ' (nháy đơn) trước ngày tháng năm)" sqref="E36">
      <formula1>EQ(LEN(E36),(10))</formula1>
    </dataValidation>
  </dataValidations>
  <printOptions/>
  <pageMargins left="0" right="0" top="0" bottom="0" header="0.31496062992126" footer="0.3149606299212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2021-01-13T03:40:51Z</cp:lastPrinted>
  <dcterms:created xsi:type="dcterms:W3CDTF">2019-07-12T01:38:28Z</dcterms:created>
  <dcterms:modified xsi:type="dcterms:W3CDTF">2021-01-13T07:52:41Z</dcterms:modified>
  <cp:category/>
  <cp:version/>
  <cp:contentType/>
  <cp:contentStatus/>
</cp:coreProperties>
</file>